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686" firstSheet="4" activeTab="13"/>
  </bookViews>
  <sheets>
    <sheet name="List of Tables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  <sheet name="Table 11" sheetId="12" r:id="rId12"/>
    <sheet name="Table 12" sheetId="13" r:id="rId13"/>
    <sheet name="Table 13" sheetId="14" r:id="rId14"/>
  </sheets>
  <definedNames/>
  <calcPr fullCalcOnLoad="1"/>
</workbook>
</file>

<file path=xl/sharedStrings.xml><?xml version="1.0" encoding="utf-8"?>
<sst xmlns="http://schemas.openxmlformats.org/spreadsheetml/2006/main" count="2738" uniqueCount="421">
  <si>
    <t xml:space="preserve">    75 to 79 years</t>
  </si>
  <si>
    <t xml:space="preserve">    80 to 89 years</t>
  </si>
  <si>
    <t xml:space="preserve">    90 years and over</t>
  </si>
  <si>
    <t>Total - Population 65 years and over</t>
  </si>
  <si>
    <t xml:space="preserve">  Not a collective dweling</t>
  </si>
  <si>
    <t xml:space="preserve">  Collective dwellings</t>
  </si>
  <si>
    <t xml:space="preserve">    Living in residences for senior citizens</t>
  </si>
  <si>
    <t xml:space="preserve">    Living in nursing homes, chronic care and long-term hospitals</t>
  </si>
  <si>
    <t xml:space="preserve">      Nursing homes</t>
  </si>
  <si>
    <t xml:space="preserve">      Chronic care and long-term care hospitals</t>
  </si>
  <si>
    <t xml:space="preserve">    Living in facilities that are a mix of both a nursing home and a residence for senior citizens</t>
  </si>
  <si>
    <t xml:space="preserve">    Living in other collective dwellings</t>
  </si>
  <si>
    <t>Newfoundland and Labrador</t>
  </si>
  <si>
    <t>NL Div. No.  1 (incl. St. John's)</t>
  </si>
  <si>
    <t>NL Div. No.  2 (incl. Marystown)</t>
  </si>
  <si>
    <t>NL Div. No.  3 (incl. Port aux Basques)</t>
  </si>
  <si>
    <t>NL Div. No.  4 (incl. Stephenville)</t>
  </si>
  <si>
    <t>NL Div. No.  5 (incl. Corner Brook)</t>
  </si>
  <si>
    <t>NL Div. No.  6 (inc. Grand Falls - Windsor)</t>
  </si>
  <si>
    <t>NL Div. No.  7 (incl. Bonvista &amp; Clarenville)</t>
  </si>
  <si>
    <t>NL Div. No.  8 (incl. Lewisport and Springdale)</t>
  </si>
  <si>
    <t>NL Div. No.  9 (incl. St. Anthony)</t>
  </si>
  <si>
    <t>NL Div. No. 10 (Labrador)</t>
  </si>
  <si>
    <t>NL Div. No. 11</t>
  </si>
  <si>
    <t>Prince Edward Island</t>
  </si>
  <si>
    <t>Kings, Prince Edward Island</t>
  </si>
  <si>
    <t>Queens, Prince Edward Island</t>
  </si>
  <si>
    <t>Prince, Prince Edward Island</t>
  </si>
  <si>
    <t>Nova Scotia</t>
  </si>
  <si>
    <t>Shelburne, Nova Scotia</t>
  </si>
  <si>
    <t>Yarmouth, Nova Scotia</t>
  </si>
  <si>
    <t>Digby, Nova Scotia</t>
  </si>
  <si>
    <t>Queens, Nova Scotia</t>
  </si>
  <si>
    <t>Annapolis, Nova Scotia</t>
  </si>
  <si>
    <t>Lunenburg, Nova Scotia</t>
  </si>
  <si>
    <t>Kings, Nova Scotia</t>
  </si>
  <si>
    <t>Hants, Nova Scotia</t>
  </si>
  <si>
    <t>Halifax, Nova Scotia</t>
  </si>
  <si>
    <t>Colchester, Nova Scotia</t>
  </si>
  <si>
    <t>Cumberland, Nova Scotia</t>
  </si>
  <si>
    <t>Pictou, Nova Scotia</t>
  </si>
  <si>
    <t>Guysborough, Nova Scotia</t>
  </si>
  <si>
    <t>Antigonish, Nova Scotia</t>
  </si>
  <si>
    <t>Inverness, Nova Scotia</t>
  </si>
  <si>
    <t>Richmond, Nova Scotia</t>
  </si>
  <si>
    <t>Cape Breton, Nova Scotia</t>
  </si>
  <si>
    <t>Victoria, Nova Scotia</t>
  </si>
  <si>
    <t>New Brunswick</t>
  </si>
  <si>
    <t>Saint John, New Brunswick</t>
  </si>
  <si>
    <t>Charlotte, New Brunswick</t>
  </si>
  <si>
    <t>Sunbury, New Brunswick</t>
  </si>
  <si>
    <t>Queens, New Brunswick</t>
  </si>
  <si>
    <t>Kings, New Brunswick</t>
  </si>
  <si>
    <t>Albert, New Brunswick</t>
  </si>
  <si>
    <t>Westmorland, New Brunswick</t>
  </si>
  <si>
    <t>Kent, New Brunswick</t>
  </si>
  <si>
    <t>Northumberland, New Brunswick</t>
  </si>
  <si>
    <t>York, New Brunswick</t>
  </si>
  <si>
    <t>Carleton, New Brunswick</t>
  </si>
  <si>
    <t>Victoria, New Brunswick</t>
  </si>
  <si>
    <t>Madawaska, New Brunswick</t>
  </si>
  <si>
    <t>Restigouche, New Brunswick</t>
  </si>
  <si>
    <t>Gloucester, New Brunswick</t>
  </si>
  <si>
    <t>Quebec</t>
  </si>
  <si>
    <t>Les Îles-de-la-Madeleine, Quebec</t>
  </si>
  <si>
    <t>Le Rocher-Percé, Quebec</t>
  </si>
  <si>
    <t>La Côte-de-Gaspé, Quebec</t>
  </si>
  <si>
    <t>La Haute-Gaspésie, Quebec</t>
  </si>
  <si>
    <t>Bonaventure, Quebec</t>
  </si>
  <si>
    <t>Avignon, Quebec</t>
  </si>
  <si>
    <t>La Matapédia, Quebec</t>
  </si>
  <si>
    <t>Matane, Quebec</t>
  </si>
  <si>
    <t>La Mitis, Quebec</t>
  </si>
  <si>
    <t>Rimouski-Neigette, Quebec</t>
  </si>
  <si>
    <t>Les Basques, Quebec</t>
  </si>
  <si>
    <t>Rivière-du-Loup, Quebec</t>
  </si>
  <si>
    <t>Témiscouata, Quebec</t>
  </si>
  <si>
    <t>Kamouraska, Quebec</t>
  </si>
  <si>
    <t>Charlevoix-Est, Quebec</t>
  </si>
  <si>
    <t>Charlevoix, Quebec</t>
  </si>
  <si>
    <t>L'Islet, Quebec</t>
  </si>
  <si>
    <t>Montmagny, Quebec</t>
  </si>
  <si>
    <t>Bellechasse, Quebec</t>
  </si>
  <si>
    <t>L'Île-d'Orléans, Quebec</t>
  </si>
  <si>
    <t>La Côte-de-Beaupré, Quebec</t>
  </si>
  <si>
    <t>La Jacques-Cartier, Quebec</t>
  </si>
  <si>
    <t>Québec, Quebec</t>
  </si>
  <si>
    <t>Lévis, Quebec</t>
  </si>
  <si>
    <t>La Nouvelle-Beauce, Quebec</t>
  </si>
  <si>
    <t>Robert-Cliche, Quebec</t>
  </si>
  <si>
    <t>Les Etchemins, Quebec</t>
  </si>
  <si>
    <t>Beauce-Sartigan, Quebec</t>
  </si>
  <si>
    <t>Le Granit, Quebec</t>
  </si>
  <si>
    <t>L'Amiante, Quebec</t>
  </si>
  <si>
    <t>L'Érable, Quebec</t>
  </si>
  <si>
    <t>Lotbinière, Quebec</t>
  </si>
  <si>
    <t>Portneuf, Quebec</t>
  </si>
  <si>
    <t>Mékinac, Quebec</t>
  </si>
  <si>
    <t>Shawinigan, Quebec</t>
  </si>
  <si>
    <t>Francheville, Quebec</t>
  </si>
  <si>
    <t>Bécancour, Quebec</t>
  </si>
  <si>
    <t>Arthabaska, Quebec</t>
  </si>
  <si>
    <t>Asbestos, Quebec</t>
  </si>
  <si>
    <t>Le Haut-Saint-François, Quebec</t>
  </si>
  <si>
    <t>Le Val-Saint-François, Quebec</t>
  </si>
  <si>
    <t>Sherbrooke, Quebec</t>
  </si>
  <si>
    <t>Coaticook, Quebec</t>
  </si>
  <si>
    <t>Memphrémagog, Quebec</t>
  </si>
  <si>
    <t>Brome-Missisquoi, Quebec</t>
  </si>
  <si>
    <t>La Haute-Yamaska, Quebec</t>
  </si>
  <si>
    <t>Acton, Quebec</t>
  </si>
  <si>
    <t>Drummond, Quebec</t>
  </si>
  <si>
    <t>Nicolet-Yamaska, Quebec</t>
  </si>
  <si>
    <t>Maskinongé, Quebec</t>
  </si>
  <si>
    <t>D'Autray, Quebec</t>
  </si>
  <si>
    <t>Le Bas-Richelieu, Quebec</t>
  </si>
  <si>
    <t>Les Maskoutains, Quebec</t>
  </si>
  <si>
    <t>Rouville, Quebec</t>
  </si>
  <si>
    <t>Le Haut-Richelieu, Quebec</t>
  </si>
  <si>
    <t>La Vallée-du-Richelieu, Quebec</t>
  </si>
  <si>
    <t>Longueuil, Quebec</t>
  </si>
  <si>
    <t> Lajemmerais, Quebec</t>
  </si>
  <si>
    <t> L'Assomption, Quebec</t>
  </si>
  <si>
    <t>Joliette, Quebec</t>
  </si>
  <si>
    <t>Matawinie, Quebec</t>
  </si>
  <si>
    <t>Montcalm, Quebec</t>
  </si>
  <si>
    <t>Les Moulins, Quebec</t>
  </si>
  <si>
    <t>Laval, Quebec</t>
  </si>
  <si>
    <t>Montréal, Quebec</t>
  </si>
  <si>
    <t>Roussillon, Quebec</t>
  </si>
  <si>
    <t>Les Jardins-de-Napierville, Quebec</t>
  </si>
  <si>
    <t>Le Haut-Saint-Laurent, Quebec</t>
  </si>
  <si>
    <t>Beauharnois-Salaberry, Quebec</t>
  </si>
  <si>
    <t>Vaudreuil-Soulanges, Quebec</t>
  </si>
  <si>
    <t>Deux-Montagnes, Quebec</t>
  </si>
  <si>
    <t>Thérèse-De Blainville, Quebec</t>
  </si>
  <si>
    <t>Mirabel, Quebec</t>
  </si>
  <si>
    <t>La Rivière-du-Nord, Quebec</t>
  </si>
  <si>
    <t>Argenteuil, Quebec</t>
  </si>
  <si>
    <t>Les Pays-d'en-Haut, Quebec</t>
  </si>
  <si>
    <t>Les Laurentides, Quebec</t>
  </si>
  <si>
    <t>Antoine-Labelle, Quebec</t>
  </si>
  <si>
    <t>Papineau, Quebec</t>
  </si>
  <si>
    <t>Gatineau, Quebec</t>
  </si>
  <si>
    <t>Les Collines-de-l'Outaouais, Quebec</t>
  </si>
  <si>
    <t>La Vallée-de-la-Gatineau, Quebec</t>
  </si>
  <si>
    <t>Pontiac, Quebec</t>
  </si>
  <si>
    <t>Témiscamingue, Quebec</t>
  </si>
  <si>
    <t>Rouyn-Noranda, Quebec</t>
  </si>
  <si>
    <t>Abitibi-Ouest, Quebec</t>
  </si>
  <si>
    <t>Abitibi, Quebec</t>
  </si>
  <si>
    <t>La Vallée-de-l'Or, Quebec</t>
  </si>
  <si>
    <t>La Tuque, Quebec</t>
  </si>
  <si>
    <t>Le Domaine-du-Roy, Quebec</t>
  </si>
  <si>
    <t>Maria-Chapdelaine, Quebec</t>
  </si>
  <si>
    <t>Lac-Saint-Jean-Est, Quebec</t>
  </si>
  <si>
    <t>Le Saguenay-et-son-Fjord, Quebec</t>
  </si>
  <si>
    <t>La Haute-Côte-Nord, Quebec</t>
  </si>
  <si>
    <t>Manicouagan, Quebec</t>
  </si>
  <si>
    <t>Sept-Rivières-Caniapiscau, Quebec</t>
  </si>
  <si>
    <t>Minganie-Basse-Côte-Nord, Quebec</t>
  </si>
  <si>
    <t>Nord-du-Québec, Quebec</t>
  </si>
  <si>
    <t>Ontario</t>
  </si>
  <si>
    <t>Manitoba</t>
  </si>
  <si>
    <t>Man. Div. 1 (incl. Lac du Bonnet)</t>
  </si>
  <si>
    <t>Man. Div. 2 (incl. Steinbach)</t>
  </si>
  <si>
    <t>Man. Div. 3 (incl. Winkler, Morden, Altona)</t>
  </si>
  <si>
    <t>Man. Div. 4 (incl. Pilot Mound &amp; Somerset)</t>
  </si>
  <si>
    <t>Man. Div. 5 (incl. Killarney)</t>
  </si>
  <si>
    <t>Man. Div. 6 (incl. Virden)</t>
  </si>
  <si>
    <t>Man. Div. 7 (incl. Brandon)</t>
  </si>
  <si>
    <t>Man. Div. 8 (incl. Gladstone &amp; Treherne)</t>
  </si>
  <si>
    <t>Man. Div. 9 (incl. Portage la Prairie)</t>
  </si>
  <si>
    <t>Man. Div. 10 (incl. St. Francois Xavier)</t>
  </si>
  <si>
    <t>Man. Div. 11 (Winnipeg)</t>
  </si>
  <si>
    <t>Man. Div. 12 (incl. Beausejour)</t>
  </si>
  <si>
    <t>Man. Div. 13 (incl. Selkirk)</t>
  </si>
  <si>
    <t>Man. Div. 14 (incl. Stonewall)</t>
  </si>
  <si>
    <t>Man. Div. 15 (incl. Minnedosa &amp; Neepawa)</t>
  </si>
  <si>
    <t>Man. Div. 16 (incl. Roblin &amp; Russell)</t>
  </si>
  <si>
    <t>Man. Div. 17 (incl.Dauphin)</t>
  </si>
  <si>
    <t>Man. Div. 18 (incl. Gimli)</t>
  </si>
  <si>
    <t>Man. Div. 19 (incl. Berens River)</t>
  </si>
  <si>
    <t>Man. Div. 20 (incl. Swan River)</t>
  </si>
  <si>
    <t>Man. Div. 21 (incl. Flin Flon &amp; The Pas)</t>
  </si>
  <si>
    <t>Man. Div. 22 (incl. Thompson)</t>
  </si>
  <si>
    <t>Man. Div. 23 (incl. Churchill)</t>
  </si>
  <si>
    <t>Saskatchewan</t>
  </si>
  <si>
    <t>Sask. Div. 1 (incl. Estevan)</t>
  </si>
  <si>
    <t>Sask. Div. 2 (incl. Weyburn)</t>
  </si>
  <si>
    <t>Sask. Div. 3 (incl. Assiniboia)</t>
  </si>
  <si>
    <t>Sask. Div. 4 (incl. Maple Creek)</t>
  </si>
  <si>
    <t>Sask. Div. 5 (incl. Melville)</t>
  </si>
  <si>
    <t>Sask. Div. 6 (incl. Regina)</t>
  </si>
  <si>
    <t>Sask. Div. 7 (incl. Moose Jaw)</t>
  </si>
  <si>
    <t>Sask. Div. 8 (incl. Swift Current)</t>
  </si>
  <si>
    <t>Sask. Div. 9 (incl. Yorkton)</t>
  </si>
  <si>
    <t>Sask. Div. 10 (incl. Wadena &amp; Wynyard)</t>
  </si>
  <si>
    <t>Sask. Div. 11 (incl. Saskatoon)</t>
  </si>
  <si>
    <t>Sask. Div. 12 (incl. Rosetown, Biggar, Battleford)</t>
  </si>
  <si>
    <t>Sask. Div. 13 (incl. Kindersley)</t>
  </si>
  <si>
    <t>Sask. Div. 14 (incl. Melfort &amp; Nipawin)</t>
  </si>
  <si>
    <t>Sask. Div. 15 (incl. Prince Albert &amp; Humboldt)</t>
  </si>
  <si>
    <t>Sask. Div. 16 (incl. North Battleford)</t>
  </si>
  <si>
    <t>Sask. Div.17  (incl. Lloyd. &amp; Meadow Lake)</t>
  </si>
  <si>
    <t>Sask. Div. 18 (Northern Saskatchewan)</t>
  </si>
  <si>
    <t>Alberta</t>
  </si>
  <si>
    <t>Alta. Div. 1 (incl. Medicine Hat)</t>
  </si>
  <si>
    <t>Alta. Div. 2 (incl. Lethbridge &amp; Brooks)</t>
  </si>
  <si>
    <t>Alta. Div. 3 (incl. Pincher Creek &amp; Fort MacLeod)</t>
  </si>
  <si>
    <t>Alta. Div. 4 (incl. Hanna)</t>
  </si>
  <si>
    <t>Alta. Div. 5 (incl. Drumheller)</t>
  </si>
  <si>
    <t>Alta. Div. 6 (incl. Calgary)</t>
  </si>
  <si>
    <t>Alta. Div. 7 (incl. Stettler &amp; Wainwright)</t>
  </si>
  <si>
    <t>Alta. Div. 8 (incl. Red Deer)</t>
  </si>
  <si>
    <t>Alta. Div. 9 (incl. Rocky Mountain House)</t>
  </si>
  <si>
    <t>Alta. Div. 10 (incl. Camrose &amp; Lloydminster)</t>
  </si>
  <si>
    <t>Alta. Div. 11 (incl. Edmonton)</t>
  </si>
  <si>
    <t>Alta. Div. 12 (incl. Cold Lake)</t>
  </si>
  <si>
    <t>Alta. Div. 13 (incl. Whitecourt)</t>
  </si>
  <si>
    <t>Alta. Div. 14 (incl. Hinton)</t>
  </si>
  <si>
    <t>Alta. Div. 15 (incl. Canmore)</t>
  </si>
  <si>
    <t>Alta. Div. 16 (incl. Fort McMurray)</t>
  </si>
  <si>
    <t>Alta. Div. 17 (incl. Slave Lake)</t>
  </si>
  <si>
    <t>Alta. Div. 18 (incl. Grande Cache)</t>
  </si>
  <si>
    <t>Alta. Div. 19 (incl. Grande Prairie)</t>
  </si>
  <si>
    <t>British Columbia</t>
  </si>
  <si>
    <t>East Kootenay, British Columbia</t>
  </si>
  <si>
    <t>Central Kootenay, British Columbia</t>
  </si>
  <si>
    <t>Kootenay Boundary, British Columbia</t>
  </si>
  <si>
    <t>Okanagan-Similkameen, British Columbia</t>
  </si>
  <si>
    <t>Fraser Valley, British Columbia</t>
  </si>
  <si>
    <t>Greater Vancouver, British Columbia</t>
  </si>
  <si>
    <t>Capital, British Columbia</t>
  </si>
  <si>
    <t>Cowichan Valley, British Columbia</t>
  </si>
  <si>
    <t>Nanaimo, British Columbia</t>
  </si>
  <si>
    <t>Alberni-Clayoquot, British Columbia</t>
  </si>
  <si>
    <t>Strathcona, British Columbia</t>
  </si>
  <si>
    <t>Comox Valley, British Columbia</t>
  </si>
  <si>
    <t>Powell River, British Columbia</t>
  </si>
  <si>
    <t>Sunshine Coast, British Columbia</t>
  </si>
  <si>
    <t>Squamish-Lillooet, British Columbia</t>
  </si>
  <si>
    <t>Thompson-Nicola, British Columbia</t>
  </si>
  <si>
    <t>Central Okanagan, British Columbia</t>
  </si>
  <si>
    <t>North Okanagan, British Columbia</t>
  </si>
  <si>
    <t>Columbia-Shuswap, British Columbia</t>
  </si>
  <si>
    <t>Cariboo, British Columbia</t>
  </si>
  <si>
    <t>Mount Waddington, British Columbia</t>
  </si>
  <si>
    <t>Central Coast, British Columbia</t>
  </si>
  <si>
    <t>Skeena-Queen Charlotte, British Columbia</t>
  </si>
  <si>
    <t>Kitimat-Stikine, British Columbia</t>
  </si>
  <si>
    <t>Bulkley-Nechako, British Columbia</t>
  </si>
  <si>
    <t>Fraser-Fort George, British Columbia</t>
  </si>
  <si>
    <t>Peace River, British Columbia</t>
  </si>
  <si>
    <t>Stikine, British Columbia</t>
  </si>
  <si>
    <t>Northern Rockies, British Columbia</t>
  </si>
  <si>
    <t>Yukon</t>
  </si>
  <si>
    <t>Yukon, Yukon</t>
  </si>
  <si>
    <t>Northwest Territories</t>
  </si>
  <si>
    <t>NWT Region 1 (incl Inuvik)</t>
  </si>
  <si>
    <t>NWT Region 2 (incl Norman Wells)</t>
  </si>
  <si>
    <t>NWT Region 3 (incl. Behchoko)</t>
  </si>
  <si>
    <t>NWT Region 4 (incl. Fort Simpson)</t>
  </si>
  <si>
    <t>NWT Region 5 (incl. Hay River &amp; Fort Simpson)</t>
  </si>
  <si>
    <t>NWT Region 6 (incl. Yellowknife)</t>
  </si>
  <si>
    <t>Nunavut</t>
  </si>
  <si>
    <t>Baffin, Nunavut</t>
  </si>
  <si>
    <t>Keewatin, Nunavut</t>
  </si>
  <si>
    <t>Kitikmeot, Nunavut</t>
  </si>
  <si>
    <t>Census Division</t>
  </si>
  <si>
    <t>Population 65 years and over</t>
  </si>
  <si>
    <t>Population 65 to 69 years of age</t>
  </si>
  <si>
    <t>Population 70 to 74 years of age</t>
  </si>
  <si>
    <t>Population 75 to 79 years of age</t>
  </si>
  <si>
    <t>Population 80 to 84 years of age</t>
  </si>
  <si>
    <t>80 to 89 years</t>
  </si>
  <si>
    <t>75 to 79 years</t>
  </si>
  <si>
    <t>70 to 74 years</t>
  </si>
  <si>
    <t>65 to 69 years</t>
  </si>
  <si>
    <t>90 years and over</t>
  </si>
  <si>
    <t>Metro census divisions (sorted by percent of individuals 90 years and over, residing in collective dwellings)</t>
  </si>
  <si>
    <t>cNon-metro</t>
  </si>
  <si>
    <t>bPartially-non-metro</t>
  </si>
  <si>
    <t>aMetro</t>
  </si>
  <si>
    <t>65 years and over (subtotal)</t>
  </si>
  <si>
    <t>Partially-non-metro census divisions (sorted by percent of individuals 90 years and over, residing in collective dwellings)</t>
  </si>
  <si>
    <t>Non-metro census divisions (sorted by percent of individuals 90 years and over, residing in collective dwellings)</t>
  </si>
  <si>
    <t>Source: Statistics Canada, Census of Population, special tabulation.</t>
  </si>
  <si>
    <t>Living in a private dwelling</t>
  </si>
  <si>
    <r>
      <t>Living in a collective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dwelling</t>
    </r>
  </si>
  <si>
    <r>
      <t>Percent residing in a collective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dwelling</t>
    </r>
  </si>
  <si>
    <t>1. Collective dwellings include residences for senior citizens, nursing homes hospitals, group homes, shelters, lodging and rooming houses, hotels, motels, etc.</t>
  </si>
  <si>
    <t>Metro census divisions (subtotal)</t>
  </si>
  <si>
    <t>Partially-non-metro CDs (subtotal)</t>
  </si>
  <si>
    <t>Non-metro CDs (subtotal)</t>
  </si>
  <si>
    <t>Living with spouse</t>
  </si>
  <si>
    <t>Population 65 years and over (subtotal)</t>
  </si>
  <si>
    <t>Total living with spouse (subtotal)</t>
  </si>
  <si>
    <t>Married spouse or common-law partner without children</t>
  </si>
  <si>
    <t>Married spouse or common-law partner with children</t>
  </si>
  <si>
    <t>Living with one or more children (as a lone parent)</t>
  </si>
  <si>
    <t xml:space="preserve"> Living with others</t>
  </si>
  <si>
    <t xml:space="preserve"> Living alone</t>
  </si>
  <si>
    <t>Seniors, 65 years and over (subtotal)</t>
  </si>
  <si>
    <t xml:space="preserve"> Living with a parent / parents</t>
  </si>
  <si>
    <t xml:space="preserve">Ottawa </t>
  </si>
  <si>
    <t xml:space="preserve">Halton </t>
  </si>
  <si>
    <t xml:space="preserve">Brant </t>
  </si>
  <si>
    <t xml:space="preserve">Greater Sudbury </t>
  </si>
  <si>
    <t xml:space="preserve">Hamilton </t>
  </si>
  <si>
    <t xml:space="preserve">York </t>
  </si>
  <si>
    <t xml:space="preserve">Toronto </t>
  </si>
  <si>
    <t xml:space="preserve">Peel </t>
  </si>
  <si>
    <t xml:space="preserve">Prescott and Russell </t>
  </si>
  <si>
    <t xml:space="preserve">Lennox and Addington </t>
  </si>
  <si>
    <t xml:space="preserve">Dufferin </t>
  </si>
  <si>
    <t xml:space="preserve">Peterborough </t>
  </si>
  <si>
    <t xml:space="preserve">Wellington </t>
  </si>
  <si>
    <t xml:space="preserve">Waterloo </t>
  </si>
  <si>
    <t xml:space="preserve">Simcoe </t>
  </si>
  <si>
    <t xml:space="preserve">Niagara </t>
  </si>
  <si>
    <t xml:space="preserve">Thunder Bay </t>
  </si>
  <si>
    <t xml:space="preserve">Middlesex </t>
  </si>
  <si>
    <t xml:space="preserve">Essex </t>
  </si>
  <si>
    <t xml:space="preserve">Frontenac </t>
  </si>
  <si>
    <t xml:space="preserve">Elgin </t>
  </si>
  <si>
    <t xml:space="preserve">Durham </t>
  </si>
  <si>
    <t xml:space="preserve">Lanark </t>
  </si>
  <si>
    <t xml:space="preserve">Stormont, Dundas &amp; Glengarry </t>
  </si>
  <si>
    <t xml:space="preserve">Renfrew </t>
  </si>
  <si>
    <t xml:space="preserve">Perth </t>
  </si>
  <si>
    <t xml:space="preserve">Bruce </t>
  </si>
  <si>
    <t xml:space="preserve">Chatham-Kent </t>
  </si>
  <si>
    <t xml:space="preserve">Grey </t>
  </si>
  <si>
    <t xml:space="preserve">Huron </t>
  </si>
  <si>
    <t xml:space="preserve">Hastings </t>
  </si>
  <si>
    <t xml:space="preserve">Oxford </t>
  </si>
  <si>
    <t xml:space="preserve">Muskoka </t>
  </si>
  <si>
    <t xml:space="preserve">Leeds and Grenville </t>
  </si>
  <si>
    <t xml:space="preserve">Cochrane </t>
  </si>
  <si>
    <t xml:space="preserve">Northumberland </t>
  </si>
  <si>
    <t xml:space="preserve">Algoma </t>
  </si>
  <si>
    <t xml:space="preserve">Kawartha Lakes </t>
  </si>
  <si>
    <t xml:space="preserve">Lambton </t>
  </si>
  <si>
    <t xml:space="preserve">Manitoulin </t>
  </si>
  <si>
    <t xml:space="preserve">Nipissing </t>
  </si>
  <si>
    <t xml:space="preserve">Timiskaming </t>
  </si>
  <si>
    <t xml:space="preserve">Rainy River </t>
  </si>
  <si>
    <t xml:space="preserve">Haldimand-Norfolk </t>
  </si>
  <si>
    <t xml:space="preserve">Prince Edward </t>
  </si>
  <si>
    <t xml:space="preserve">Parry Sound </t>
  </si>
  <si>
    <t xml:space="preserve">Kenora </t>
  </si>
  <si>
    <t xml:space="preserve">Haliburton </t>
  </si>
  <si>
    <t xml:space="preserve">Sudbury </t>
  </si>
  <si>
    <t xml:space="preserve">Stormont, Dundas and Glengarry </t>
  </si>
  <si>
    <t>Metro CDs (subtotal)</t>
  </si>
  <si>
    <t>CD ID</t>
  </si>
  <si>
    <t>Number</t>
  </si>
  <si>
    <t>Percent</t>
  </si>
  <si>
    <t>Non-metro census divisions (sorted by percent living alone)</t>
  </si>
  <si>
    <t>Partially-non-metro census divisions (sorted by percent living alone)</t>
  </si>
  <si>
    <t>Metro census divisions (sorted by percent living alone)</t>
  </si>
  <si>
    <t>Seniors, 65 to 69 years of age</t>
  </si>
  <si>
    <t>Seniors, 70 to 74 years of age</t>
  </si>
  <si>
    <t>Seniors, 75 to 79 years of age</t>
  </si>
  <si>
    <t>Seniors, 80 to 84 years of age</t>
  </si>
  <si>
    <t>Seniors, 90 years of age and over</t>
  </si>
  <si>
    <t>Table 1. Number and percent of seniors living in private dwellings and in collective dwellings by age and by census division, Ontario, 2016</t>
  </si>
  <si>
    <t>Table 2. Number and percent of seniors, 65 years of age and over, living in private dwellings by type of household, by age and by census division, Ontario, 2016</t>
  </si>
  <si>
    <t>Table 3. Number and percent of seniors, 65 to 69 years of age, living in private dwellings by type of household, by age and by census division, Ontario, 2016</t>
  </si>
  <si>
    <t>Table 4. Number and percent of seniors, 70 to 74 years of age, living in private dwellings by type of household, by age and by census division, Ontario, 2016</t>
  </si>
  <si>
    <t>Table 5. Number and percent of seniors, 75 to 79 years of age, living in private dwellings by type of household, by age and by census division, Ontario, 2016</t>
  </si>
  <si>
    <t>Table 6. Number and percent of seniors, 80 to 89 years of age, living in private dwellings by type of household, by age and by census division, Ontario, 2016</t>
  </si>
  <si>
    <t>Table 7. Number and percent of seniors, 90 years of age and over, living in private dwellings by type of household and by census division, Ontario, 2016</t>
  </si>
  <si>
    <t>Seniors, 65 years of age and over, residing in a collective dwelling</t>
  </si>
  <si>
    <t>Population 65 years and over (subtotal) residing in a collective dwelling</t>
  </si>
  <si>
    <t>Living in residences for senior citizens</t>
  </si>
  <si>
    <t>Living in nursing homes, chronic care and long-term hospitals</t>
  </si>
  <si>
    <t>Living in facilities that are a mix of both nursing home &amp; residence for senior citizens</t>
  </si>
  <si>
    <t xml:space="preserve"> Living in other collective dwellings</t>
  </si>
  <si>
    <t>Living in facilities that are a mix of both a nursing home and a residence for senior citizens</t>
  </si>
  <si>
    <t>Living in nursing homes, chronic care and long-term hospitals (subtotal)</t>
  </si>
  <si>
    <t>Nursing homes</t>
  </si>
  <si>
    <t>Chronic care and long-term care hospitals</t>
  </si>
  <si>
    <t>Metro census divisions (sorted by percent living in nursing homes or long-term care hospitals)</t>
  </si>
  <si>
    <t>Partially-non-metro census divisions (sorted by percent living in nursing homes or long-term care hospitals)</t>
  </si>
  <si>
    <t>Non-metro census divisions (sorted by percent living in nursing homes or long-term care hospitals)</t>
  </si>
  <si>
    <t>Table 8. Number and percent of seniors, 65 years of age and over, living in collective dwellings by type of household and by census division, Ontario, 2016</t>
  </si>
  <si>
    <t>Seniors, 65 to 69 years of age and over, residing in a collective dwelling</t>
  </si>
  <si>
    <t>Table 9. Number and percent of seniors, 65 to 69 years of age, living in collective dwellings by type of household and by census division, Ontario, 2016</t>
  </si>
  <si>
    <t>Seniors, 70 to 74 years of age and over, residing in a collective dwelling (subtotal)</t>
  </si>
  <si>
    <t>Table 10. Number and percent of seniors, 70 to 74 years of age, living in collective dwellings by type of household and by census division, Ontario, 2016</t>
  </si>
  <si>
    <t>Seniors, 75 to 79 years of age and over, residing in a collective dwelling (subtotal)</t>
  </si>
  <si>
    <t>Table 11. Number and percent of seniors, 75 to 79 years of age, living in collective dwellings by type of household and by census division, Ontario, 2016</t>
  </si>
  <si>
    <t xml:space="preserve">Seniors, 80 to 89 years of age and over, residing in a collective dwelling </t>
  </si>
  <si>
    <t>Living in facilities that are a mix of both  nursing home &amp; residence for senior citizens</t>
  </si>
  <si>
    <t>Table 12. Number and percent of seniors, 80 to 89 years of age, living in collective dwellings by type of household and by census division, Ontario, 2016</t>
  </si>
  <si>
    <t>Seniors, 90 years of age and over, residing in a collective dwelling (subtotal)</t>
  </si>
  <si>
    <t>Table 13. Number and percent of seniors, 90 years of age and over, living in collective dwellings by type of household and by census division, Ontario, 2016</t>
  </si>
  <si>
    <r>
      <t>Table 2. Number and percent of seniors, 65 years of age and over, living in</t>
    </r>
    <r>
      <rPr>
        <b/>
        <sz val="12"/>
        <color indexed="53"/>
        <rFont val="Arial"/>
        <family val="2"/>
      </rPr>
      <t xml:space="preserve"> private dwellings</t>
    </r>
    <r>
      <rPr>
        <b/>
        <sz val="12"/>
        <rFont val="Arial"/>
        <family val="2"/>
      </rPr>
      <t xml:space="preserve"> by type of household and by census division, Ontario, 2016</t>
    </r>
  </si>
  <si>
    <r>
      <t xml:space="preserve">Table 3. Number and percent of seniors, 65 to 69 years of age, living in </t>
    </r>
    <r>
      <rPr>
        <b/>
        <sz val="12"/>
        <color indexed="53"/>
        <rFont val="Arial"/>
        <family val="2"/>
      </rPr>
      <t>private dwellings</t>
    </r>
    <r>
      <rPr>
        <b/>
        <sz val="12"/>
        <rFont val="Arial"/>
        <family val="2"/>
      </rPr>
      <t xml:space="preserve"> by type of household and by census division, Ontario, 2016</t>
    </r>
  </si>
  <si>
    <r>
      <t xml:space="preserve">Table 4. Number and percent of seniors, 70 to 74 years of age, living in </t>
    </r>
    <r>
      <rPr>
        <b/>
        <sz val="12"/>
        <color indexed="53"/>
        <rFont val="Arial"/>
        <family val="2"/>
      </rPr>
      <t>private dwellings</t>
    </r>
    <r>
      <rPr>
        <b/>
        <sz val="12"/>
        <rFont val="Arial"/>
        <family val="2"/>
      </rPr>
      <t xml:space="preserve"> by type of household and by census division, Ontario, 2016</t>
    </r>
  </si>
  <si>
    <r>
      <t xml:space="preserve">Table 5. Number and percent of seniors, 75 to 79 years of age, living in </t>
    </r>
    <r>
      <rPr>
        <b/>
        <sz val="12"/>
        <color indexed="53"/>
        <rFont val="Arial"/>
        <family val="2"/>
      </rPr>
      <t>private dwellings</t>
    </r>
    <r>
      <rPr>
        <b/>
        <sz val="12"/>
        <rFont val="Arial"/>
        <family val="2"/>
      </rPr>
      <t xml:space="preserve"> by type of household and by census division, Ontario, 2016</t>
    </r>
  </si>
  <si>
    <r>
      <t xml:space="preserve">Table 6. Number and percent of seniors, 80 to 89 years of age, living in </t>
    </r>
    <r>
      <rPr>
        <b/>
        <sz val="12"/>
        <color indexed="53"/>
        <rFont val="Arial"/>
        <family val="2"/>
      </rPr>
      <t>private dwellings</t>
    </r>
    <r>
      <rPr>
        <b/>
        <sz val="12"/>
        <rFont val="Arial"/>
        <family val="2"/>
      </rPr>
      <t xml:space="preserve"> by type of household and by census division, Ontario, 2016</t>
    </r>
  </si>
  <si>
    <r>
      <t xml:space="preserve">Table 7. Number and percent of seniors, 90 years of age and over, living in </t>
    </r>
    <r>
      <rPr>
        <b/>
        <sz val="12"/>
        <color indexed="53"/>
        <rFont val="Arial"/>
        <family val="2"/>
      </rPr>
      <t xml:space="preserve">private dwellings </t>
    </r>
    <r>
      <rPr>
        <b/>
        <sz val="12"/>
        <rFont val="Arial"/>
        <family val="2"/>
      </rPr>
      <t>by type of household and by census division, Ontario, 2016</t>
    </r>
  </si>
  <si>
    <r>
      <t>Table 8. Number and percent of seniors, 65 years of age and over, living in</t>
    </r>
    <r>
      <rPr>
        <b/>
        <sz val="12"/>
        <color indexed="49"/>
        <rFont val="Arial"/>
        <family val="2"/>
      </rPr>
      <t xml:space="preserve"> collective dwellings </t>
    </r>
    <r>
      <rPr>
        <b/>
        <sz val="12"/>
        <rFont val="Arial"/>
        <family val="2"/>
      </rPr>
      <t>by type of household and by census division, Ontario, 2016</t>
    </r>
  </si>
  <si>
    <r>
      <t>Table 9. Number and percent of seniors, 65 to 69 years of age, living in</t>
    </r>
    <r>
      <rPr>
        <b/>
        <sz val="12"/>
        <color indexed="49"/>
        <rFont val="Arial"/>
        <family val="2"/>
      </rPr>
      <t xml:space="preserve"> collective dwellings</t>
    </r>
    <r>
      <rPr>
        <b/>
        <sz val="12"/>
        <rFont val="Arial"/>
        <family val="2"/>
      </rPr>
      <t xml:space="preserve"> by type of household and by census division, Ontario, 2016</t>
    </r>
  </si>
  <si>
    <r>
      <t xml:space="preserve">Table 10. Number and percent of seniors, 70 to 74 years of age, living in </t>
    </r>
    <r>
      <rPr>
        <b/>
        <sz val="12"/>
        <color indexed="49"/>
        <rFont val="Arial"/>
        <family val="2"/>
      </rPr>
      <t>collective dwellings</t>
    </r>
    <r>
      <rPr>
        <b/>
        <sz val="12"/>
        <rFont val="Arial"/>
        <family val="2"/>
      </rPr>
      <t xml:space="preserve"> by type of household and by census division, Ontario, 2016</t>
    </r>
  </si>
  <si>
    <r>
      <t xml:space="preserve">Table 12. Number and percent of seniors, 80 to 89 years of age, living in </t>
    </r>
    <r>
      <rPr>
        <b/>
        <sz val="12"/>
        <color indexed="49"/>
        <rFont val="Arial"/>
        <family val="2"/>
      </rPr>
      <t>collective dwellings</t>
    </r>
    <r>
      <rPr>
        <b/>
        <sz val="12"/>
        <rFont val="Arial"/>
        <family val="2"/>
      </rPr>
      <t xml:space="preserve"> by type of household and by census division, Ontario, 2016</t>
    </r>
  </si>
  <si>
    <r>
      <t xml:space="preserve">Table 11. Number and percent of seniors, 75 to 79 years of age, living in </t>
    </r>
    <r>
      <rPr>
        <b/>
        <sz val="12"/>
        <color indexed="49"/>
        <rFont val="Arial"/>
        <family val="2"/>
      </rPr>
      <t>collective dwellings</t>
    </r>
    <r>
      <rPr>
        <b/>
        <sz val="12"/>
        <rFont val="Arial"/>
        <family val="2"/>
      </rPr>
      <t xml:space="preserve"> by type of household and by census division, Ontario, 2016</t>
    </r>
  </si>
  <si>
    <r>
      <t xml:space="preserve">Table 13. Number and percent of seniors, 90 years of age and over, living in </t>
    </r>
    <r>
      <rPr>
        <b/>
        <sz val="12"/>
        <color indexed="49"/>
        <rFont val="Arial"/>
        <family val="2"/>
      </rPr>
      <t>collective dwellings</t>
    </r>
    <r>
      <rPr>
        <b/>
        <sz val="12"/>
        <rFont val="Arial"/>
        <family val="2"/>
      </rPr>
      <t xml:space="preserve"> by type of household and by census division, Ontario, 2016</t>
    </r>
  </si>
  <si>
    <t>Population 65 to 69 of age (subtotal)</t>
  </si>
  <si>
    <t>Population 70 to 74 years of age (subtotal)</t>
  </si>
  <si>
    <t>Population 75 to 79 years of age (subtotal)</t>
  </si>
  <si>
    <t>Population 80 to 84 years of age (subtotal)</t>
  </si>
  <si>
    <t>Population 90 years of age and over (subtotal)</t>
  </si>
  <si>
    <t>Population 65 -69 years (subtotal) residing in a collective dwelling</t>
  </si>
  <si>
    <t>Population 70 to 74 years (subtotal) residing in a collective dwelling</t>
  </si>
  <si>
    <t>Population 75 to 79 years (subtotal) residing in a collective dwelling</t>
  </si>
  <si>
    <t>Population 80 to 89 years (subtotal) residing in a collective dwelling</t>
  </si>
  <si>
    <t>Population 90 years of age and over (subtotal) residing in a collective dwelling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</si>
</sst>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color indexed="53"/>
      <name val="Arial"/>
      <family val="2"/>
    </font>
    <font>
      <b/>
      <sz val="12"/>
      <color indexed="4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5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9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 style="medium"/>
      <right/>
      <top style="dotted"/>
      <bottom style="dotted"/>
    </border>
    <border>
      <left/>
      <right style="medium"/>
      <top style="dotted"/>
      <bottom style="dotted"/>
    </border>
    <border>
      <left style="medium"/>
      <right/>
      <top style="dotted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dotted"/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/>
      <right style="medium"/>
      <top style="dotted"/>
      <bottom style="thin"/>
    </border>
    <border>
      <left style="medium"/>
      <right style="thin"/>
      <top style="dotted"/>
      <bottom style="thin"/>
    </border>
    <border>
      <left style="medium"/>
      <right/>
      <top style="thin"/>
      <bottom style="dotted"/>
    </border>
    <border>
      <left style="medium"/>
      <right/>
      <top style="dotted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164" fontId="0" fillId="0" borderId="0" xfId="42" applyNumberFormat="1" applyFont="1" applyAlignment="1">
      <alignment/>
    </xf>
    <xf numFmtId="164" fontId="0" fillId="33" borderId="0" xfId="42" applyNumberFormat="1" applyFont="1" applyFill="1" applyAlignment="1">
      <alignment/>
    </xf>
    <xf numFmtId="0" fontId="48" fillId="15" borderId="0" xfId="0" applyFont="1" applyFill="1" applyBorder="1" applyAlignment="1">
      <alignment horizontal="center" vertical="center"/>
    </xf>
    <xf numFmtId="0" fontId="48" fillId="15" borderId="10" xfId="0" applyFont="1" applyFill="1" applyBorder="1" applyAlignment="1">
      <alignment horizontal="center" vertical="center"/>
    </xf>
    <xf numFmtId="0" fontId="0" fillId="15" borderId="0" xfId="0" applyFill="1" applyAlignment="1">
      <alignment/>
    </xf>
    <xf numFmtId="0" fontId="0" fillId="15" borderId="1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15" borderId="0" xfId="0" applyFill="1" applyBorder="1" applyAlignment="1">
      <alignment/>
    </xf>
    <xf numFmtId="0" fontId="0" fillId="0" borderId="11" xfId="0" applyBorder="1" applyAlignment="1">
      <alignment/>
    </xf>
    <xf numFmtId="164" fontId="0" fillId="0" borderId="11" xfId="42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164" fontId="0" fillId="0" borderId="12" xfId="42" applyNumberFormat="1" applyFont="1" applyBorder="1" applyAlignment="1">
      <alignment/>
    </xf>
    <xf numFmtId="164" fontId="0" fillId="0" borderId="13" xfId="42" applyNumberFormat="1" applyFont="1" applyBorder="1" applyAlignment="1">
      <alignment/>
    </xf>
    <xf numFmtId="164" fontId="0" fillId="0" borderId="14" xfId="42" applyNumberFormat="1" applyFont="1" applyBorder="1" applyAlignment="1">
      <alignment/>
    </xf>
    <xf numFmtId="164" fontId="0" fillId="0" borderId="15" xfId="42" applyNumberFormat="1" applyFont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8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164" fontId="2" fillId="0" borderId="17" xfId="42" applyNumberFormat="1" applyFont="1" applyBorder="1" applyAlignment="1">
      <alignment/>
    </xf>
    <xf numFmtId="164" fontId="2" fillId="0" borderId="18" xfId="42" applyNumberFormat="1" applyFont="1" applyBorder="1" applyAlignment="1">
      <alignment/>
    </xf>
    <xf numFmtId="164" fontId="2" fillId="0" borderId="19" xfId="42" applyNumberFormat="1" applyFont="1" applyBorder="1" applyAlignment="1">
      <alignment/>
    </xf>
    <xf numFmtId="0" fontId="0" fillId="0" borderId="20" xfId="0" applyBorder="1" applyAlignment="1">
      <alignment/>
    </xf>
    <xf numFmtId="164" fontId="0" fillId="0" borderId="20" xfId="42" applyNumberFormat="1" applyFont="1" applyBorder="1" applyAlignment="1">
      <alignment/>
    </xf>
    <xf numFmtId="164" fontId="0" fillId="0" borderId="21" xfId="42" applyNumberFormat="1" applyFont="1" applyBorder="1" applyAlignment="1">
      <alignment/>
    </xf>
    <xf numFmtId="164" fontId="0" fillId="0" borderId="22" xfId="42" applyNumberFormat="1" applyFont="1" applyBorder="1" applyAlignment="1">
      <alignment/>
    </xf>
    <xf numFmtId="0" fontId="0" fillId="0" borderId="23" xfId="0" applyBorder="1" applyAlignment="1">
      <alignment/>
    </xf>
    <xf numFmtId="164" fontId="0" fillId="0" borderId="23" xfId="42" applyNumberFormat="1" applyFont="1" applyBorder="1" applyAlignment="1">
      <alignment/>
    </xf>
    <xf numFmtId="164" fontId="0" fillId="0" borderId="24" xfId="42" applyNumberFormat="1" applyFont="1" applyBorder="1" applyAlignment="1">
      <alignment/>
    </xf>
    <xf numFmtId="164" fontId="0" fillId="0" borderId="25" xfId="42" applyNumberFormat="1" applyFont="1" applyBorder="1" applyAlignment="1">
      <alignment/>
    </xf>
    <xf numFmtId="164" fontId="0" fillId="0" borderId="23" xfId="42" applyNumberFormat="1" applyFont="1" applyFill="1" applyBorder="1" applyAlignment="1">
      <alignment/>
    </xf>
    <xf numFmtId="164" fontId="0" fillId="0" borderId="24" xfId="42" applyNumberFormat="1" applyFont="1" applyFill="1" applyBorder="1" applyAlignment="1">
      <alignment/>
    </xf>
    <xf numFmtId="164" fontId="0" fillId="0" borderId="25" xfId="42" applyNumberFormat="1" applyFont="1" applyFill="1" applyBorder="1" applyAlignment="1">
      <alignment/>
    </xf>
    <xf numFmtId="164" fontId="0" fillId="0" borderId="26" xfId="42" applyNumberFormat="1" applyFont="1" applyBorder="1" applyAlignment="1">
      <alignment/>
    </xf>
    <xf numFmtId="164" fontId="0" fillId="0" borderId="27" xfId="42" applyNumberFormat="1" applyFont="1" applyBorder="1" applyAlignment="1">
      <alignment/>
    </xf>
    <xf numFmtId="164" fontId="0" fillId="0" borderId="28" xfId="42" applyNumberFormat="1" applyFont="1" applyBorder="1" applyAlignment="1">
      <alignment/>
    </xf>
    <xf numFmtId="164" fontId="0" fillId="0" borderId="29" xfId="42" applyNumberFormat="1" applyFont="1" applyBorder="1" applyAlignment="1">
      <alignment/>
    </xf>
    <xf numFmtId="164" fontId="0" fillId="0" borderId="30" xfId="42" applyNumberFormat="1" applyFont="1" applyBorder="1" applyAlignment="1">
      <alignment/>
    </xf>
    <xf numFmtId="164" fontId="0" fillId="0" borderId="31" xfId="42" applyNumberFormat="1" applyFont="1" applyBorder="1" applyAlignment="1">
      <alignment/>
    </xf>
    <xf numFmtId="164" fontId="0" fillId="6" borderId="22" xfId="42" applyNumberFormat="1" applyFont="1" applyFill="1" applyBorder="1" applyAlignment="1">
      <alignment/>
    </xf>
    <xf numFmtId="164" fontId="0" fillId="6" borderId="25" xfId="42" applyNumberFormat="1" applyFont="1" applyFill="1" applyBorder="1" applyAlignment="1">
      <alignment/>
    </xf>
    <xf numFmtId="164" fontId="0" fillId="6" borderId="31" xfId="42" applyNumberFormat="1" applyFont="1" applyFill="1" applyBorder="1" applyAlignment="1">
      <alignment/>
    </xf>
    <xf numFmtId="164" fontId="0" fillId="6" borderId="28" xfId="42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6" borderId="16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48" fillId="15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0" fillId="15" borderId="11" xfId="0" applyFill="1" applyBorder="1" applyAlignment="1">
      <alignment/>
    </xf>
    <xf numFmtId="0" fontId="0" fillId="0" borderId="29" xfId="0" applyBorder="1" applyAlignment="1">
      <alignment/>
    </xf>
    <xf numFmtId="0" fontId="49" fillId="15" borderId="11" xfId="0" applyFont="1" applyFill="1" applyBorder="1" applyAlignment="1">
      <alignment horizontal="center" vertical="center"/>
    </xf>
    <xf numFmtId="164" fontId="0" fillId="0" borderId="32" xfId="42" applyNumberFormat="1" applyFont="1" applyBorder="1" applyAlignment="1">
      <alignment/>
    </xf>
    <xf numFmtId="164" fontId="0" fillId="0" borderId="33" xfId="42" applyNumberFormat="1" applyFont="1" applyBorder="1" applyAlignment="1">
      <alignment/>
    </xf>
    <xf numFmtId="164" fontId="0" fillId="0" borderId="34" xfId="42" applyNumberFormat="1" applyFont="1" applyBorder="1" applyAlignment="1">
      <alignment/>
    </xf>
    <xf numFmtId="164" fontId="0" fillId="6" borderId="34" xfId="42" applyNumberFormat="1" applyFont="1" applyFill="1" applyBorder="1" applyAlignment="1">
      <alignment/>
    </xf>
    <xf numFmtId="164" fontId="2" fillId="6" borderId="19" xfId="42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0" fillId="0" borderId="35" xfId="42" applyNumberFormat="1" applyFont="1" applyBorder="1" applyAlignment="1">
      <alignment/>
    </xf>
    <xf numFmtId="164" fontId="0" fillId="0" borderId="36" xfId="42" applyNumberFormat="1" applyFont="1" applyBorder="1" applyAlignment="1">
      <alignment/>
    </xf>
    <xf numFmtId="164" fontId="0" fillId="0" borderId="37" xfId="42" applyNumberFormat="1" applyFont="1" applyBorder="1" applyAlignment="1">
      <alignment/>
    </xf>
    <xf numFmtId="164" fontId="2" fillId="0" borderId="16" xfId="42" applyNumberFormat="1" applyFont="1" applyBorder="1" applyAlignment="1">
      <alignment/>
    </xf>
    <xf numFmtId="164" fontId="0" fillId="0" borderId="38" xfId="42" applyNumberFormat="1" applyFont="1" applyBorder="1" applyAlignment="1">
      <alignment/>
    </xf>
    <xf numFmtId="164" fontId="2" fillId="2" borderId="19" xfId="42" applyNumberFormat="1" applyFont="1" applyFill="1" applyBorder="1" applyAlignment="1">
      <alignment/>
    </xf>
    <xf numFmtId="164" fontId="0" fillId="0" borderId="39" xfId="42" applyNumberFormat="1" applyFont="1" applyBorder="1" applyAlignment="1">
      <alignment/>
    </xf>
    <xf numFmtId="164" fontId="0" fillId="0" borderId="10" xfId="42" applyNumberFormat="1" applyFont="1" applyBorder="1" applyAlignment="1">
      <alignment/>
    </xf>
    <xf numFmtId="164" fontId="0" fillId="2" borderId="34" xfId="42" applyNumberFormat="1" applyFont="1" applyFill="1" applyBorder="1" applyAlignment="1">
      <alignment/>
    </xf>
    <xf numFmtId="164" fontId="0" fillId="2" borderId="22" xfId="42" applyNumberFormat="1" applyFont="1" applyFill="1" applyBorder="1" applyAlignment="1">
      <alignment/>
    </xf>
    <xf numFmtId="164" fontId="0" fillId="2" borderId="12" xfId="42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164" fontId="0" fillId="0" borderId="30" xfId="42" applyNumberFormat="1" applyFont="1" applyFill="1" applyBorder="1" applyAlignment="1">
      <alignment/>
    </xf>
    <xf numFmtId="164" fontId="0" fillId="0" borderId="38" xfId="42" applyNumberFormat="1" applyFont="1" applyFill="1" applyBorder="1" applyAlignment="1">
      <alignment/>
    </xf>
    <xf numFmtId="164" fontId="0" fillId="0" borderId="29" xfId="42" applyNumberFormat="1" applyFont="1" applyFill="1" applyBorder="1" applyAlignment="1">
      <alignment/>
    </xf>
    <xf numFmtId="164" fontId="0" fillId="0" borderId="31" xfId="42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5" fillId="0" borderId="2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5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2" fillId="0" borderId="18" xfId="0" applyFont="1" applyBorder="1" applyAlignment="1">
      <alignment/>
    </xf>
    <xf numFmtId="0" fontId="5" fillId="0" borderId="23" xfId="0" applyFont="1" applyFill="1" applyBorder="1" applyAlignment="1">
      <alignment horizontal="center" vertical="center"/>
    </xf>
    <xf numFmtId="164" fontId="0" fillId="2" borderId="25" xfId="42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164" fontId="0" fillId="2" borderId="28" xfId="42" applyNumberFormat="1" applyFont="1" applyFill="1" applyBorder="1" applyAlignment="1">
      <alignment/>
    </xf>
    <xf numFmtId="164" fontId="0" fillId="0" borderId="36" xfId="42" applyNumberFormat="1" applyFont="1" applyFill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27" xfId="0" applyFill="1" applyBorder="1" applyAlignment="1">
      <alignment/>
    </xf>
    <xf numFmtId="164" fontId="0" fillId="0" borderId="37" xfId="42" applyNumberFormat="1" applyFont="1" applyFill="1" applyBorder="1" applyAlignment="1">
      <alignment/>
    </xf>
    <xf numFmtId="164" fontId="0" fillId="0" borderId="27" xfId="42" applyNumberFormat="1" applyFont="1" applyFill="1" applyBorder="1" applyAlignment="1">
      <alignment/>
    </xf>
    <xf numFmtId="164" fontId="0" fillId="0" borderId="26" xfId="42" applyNumberFormat="1" applyFont="1" applyFill="1" applyBorder="1" applyAlignment="1">
      <alignment/>
    </xf>
    <xf numFmtId="164" fontId="0" fillId="0" borderId="28" xfId="42" applyNumberFormat="1" applyFont="1" applyFill="1" applyBorder="1" applyAlignment="1">
      <alignment/>
    </xf>
    <xf numFmtId="0" fontId="5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164" fontId="0" fillId="0" borderId="40" xfId="42" applyNumberFormat="1" applyFont="1" applyBorder="1" applyAlignment="1">
      <alignment/>
    </xf>
    <xf numFmtId="164" fontId="0" fillId="0" borderId="41" xfId="42" applyNumberFormat="1" applyFont="1" applyBorder="1" applyAlignment="1">
      <alignment/>
    </xf>
    <xf numFmtId="164" fontId="0" fillId="6" borderId="24" xfId="42" applyNumberFormat="1" applyFont="1" applyFill="1" applyBorder="1" applyAlignment="1">
      <alignment/>
    </xf>
    <xf numFmtId="164" fontId="0" fillId="0" borderId="42" xfId="42" applyNumberFormat="1" applyFont="1" applyBorder="1" applyAlignment="1">
      <alignment/>
    </xf>
    <xf numFmtId="164" fontId="0" fillId="6" borderId="30" xfId="42" applyNumberFormat="1" applyFont="1" applyFill="1" applyBorder="1" applyAlignment="1">
      <alignment/>
    </xf>
    <xf numFmtId="164" fontId="2" fillId="0" borderId="43" xfId="42" applyNumberFormat="1" applyFont="1" applyBorder="1" applyAlignment="1">
      <alignment/>
    </xf>
    <xf numFmtId="164" fontId="2" fillId="0" borderId="44" xfId="42" applyNumberFormat="1" applyFont="1" applyBorder="1" applyAlignment="1">
      <alignment/>
    </xf>
    <xf numFmtId="164" fontId="2" fillId="0" borderId="45" xfId="42" applyNumberFormat="1" applyFont="1" applyBorder="1" applyAlignment="1">
      <alignment/>
    </xf>
    <xf numFmtId="164" fontId="2" fillId="6" borderId="18" xfId="42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64" fontId="2" fillId="0" borderId="46" xfId="42" applyNumberFormat="1" applyFont="1" applyBorder="1" applyAlignment="1">
      <alignment/>
    </xf>
    <xf numFmtId="164" fontId="0" fillId="0" borderId="45" xfId="42" applyNumberFormat="1" applyFont="1" applyBorder="1" applyAlignment="1">
      <alignment/>
    </xf>
    <xf numFmtId="164" fontId="0" fillId="0" borderId="16" xfId="42" applyNumberFormat="1" applyFont="1" applyBorder="1" applyAlignment="1">
      <alignment/>
    </xf>
    <xf numFmtId="164" fontId="0" fillId="6" borderId="18" xfId="42" applyNumberFormat="1" applyFont="1" applyFill="1" applyBorder="1" applyAlignment="1">
      <alignment/>
    </xf>
    <xf numFmtId="164" fontId="0" fillId="0" borderId="17" xfId="42" applyNumberFormat="1" applyFont="1" applyBorder="1" applyAlignment="1">
      <alignment/>
    </xf>
    <xf numFmtId="164" fontId="0" fillId="0" borderId="19" xfId="42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32" xfId="0" applyFont="1" applyBorder="1" applyAlignment="1">
      <alignment/>
    </xf>
    <xf numFmtId="0" fontId="0" fillId="0" borderId="47" xfId="0" applyBorder="1" applyAlignment="1">
      <alignment/>
    </xf>
    <xf numFmtId="164" fontId="0" fillId="0" borderId="48" xfId="42" applyNumberFormat="1" applyFont="1" applyBorder="1" applyAlignment="1">
      <alignment/>
    </xf>
    <xf numFmtId="164" fontId="0" fillId="0" borderId="47" xfId="42" applyNumberFormat="1" applyFont="1" applyBorder="1" applyAlignment="1">
      <alignment/>
    </xf>
    <xf numFmtId="0" fontId="5" fillId="0" borderId="23" xfId="0" applyFont="1" applyBorder="1" applyAlignment="1">
      <alignment/>
    </xf>
    <xf numFmtId="0" fontId="0" fillId="0" borderId="41" xfId="0" applyBorder="1" applyAlignment="1">
      <alignment/>
    </xf>
    <xf numFmtId="164" fontId="0" fillId="0" borderId="49" xfId="42" applyNumberFormat="1" applyFont="1" applyBorder="1" applyAlignment="1">
      <alignment/>
    </xf>
    <xf numFmtId="0" fontId="5" fillId="0" borderId="26" xfId="0" applyFont="1" applyBorder="1" applyAlignment="1">
      <alignment/>
    </xf>
    <xf numFmtId="0" fontId="0" fillId="0" borderId="50" xfId="0" applyBorder="1" applyAlignment="1">
      <alignment/>
    </xf>
    <xf numFmtId="164" fontId="0" fillId="0" borderId="51" xfId="42" applyNumberFormat="1" applyFont="1" applyBorder="1" applyAlignment="1">
      <alignment/>
    </xf>
    <xf numFmtId="164" fontId="0" fillId="0" borderId="50" xfId="42" applyNumberFormat="1" applyFont="1" applyBorder="1" applyAlignment="1">
      <alignment/>
    </xf>
    <xf numFmtId="0" fontId="5" fillId="0" borderId="20" xfId="0" applyFont="1" applyBorder="1" applyAlignment="1">
      <alignment/>
    </xf>
    <xf numFmtId="0" fontId="0" fillId="0" borderId="21" xfId="0" applyBorder="1" applyAlignment="1">
      <alignment/>
    </xf>
    <xf numFmtId="164" fontId="0" fillId="0" borderId="52" xfId="42" applyNumberFormat="1" applyFont="1" applyBorder="1" applyAlignment="1">
      <alignment/>
    </xf>
    <xf numFmtId="0" fontId="5" fillId="0" borderId="23" xfId="0" applyFont="1" applyFill="1" applyBorder="1" applyAlignment="1">
      <alignment/>
    </xf>
    <xf numFmtId="164" fontId="0" fillId="0" borderId="53" xfId="42" applyNumberFormat="1" applyFont="1" applyBorder="1" applyAlignment="1">
      <alignment/>
    </xf>
    <xf numFmtId="164" fontId="0" fillId="6" borderId="27" xfId="42" applyNumberFormat="1" applyFont="1" applyFill="1" applyBorder="1" applyAlignment="1">
      <alignment/>
    </xf>
    <xf numFmtId="0" fontId="0" fillId="0" borderId="33" xfId="0" applyFont="1" applyBorder="1" applyAlignment="1">
      <alignment/>
    </xf>
    <xf numFmtId="164" fontId="0" fillId="6" borderId="33" xfId="42" applyNumberFormat="1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0" fillId="0" borderId="24" xfId="0" applyFont="1" applyBorder="1" applyAlignment="1">
      <alignment/>
    </xf>
    <xf numFmtId="164" fontId="2" fillId="0" borderId="14" xfId="42" applyNumberFormat="1" applyFont="1" applyBorder="1" applyAlignment="1">
      <alignment/>
    </xf>
    <xf numFmtId="164" fontId="2" fillId="0" borderId="54" xfId="42" applyNumberFormat="1" applyFont="1" applyBorder="1" applyAlignment="1">
      <alignment/>
    </xf>
    <xf numFmtId="164" fontId="2" fillId="0" borderId="0" xfId="42" applyNumberFormat="1" applyFont="1" applyAlignment="1">
      <alignment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5" fillId="0" borderId="0" xfId="0" applyFont="1" applyFill="1" applyAlignment="1">
      <alignment horizontal="left" vertical="center"/>
    </xf>
    <xf numFmtId="0" fontId="3" fillId="13" borderId="17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9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0" fillId="2" borderId="16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11" borderId="17" xfId="0" applyFont="1" applyFill="1" applyBorder="1" applyAlignment="1">
      <alignment horizontal="center" vertical="center" wrapText="1"/>
    </xf>
    <xf numFmtId="0" fontId="3" fillId="11" borderId="18" xfId="0" applyFont="1" applyFill="1" applyBorder="1" applyAlignment="1">
      <alignment horizontal="center" vertical="center" wrapText="1"/>
    </xf>
    <xf numFmtId="0" fontId="3" fillId="11" borderId="19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3" fillId="34" borderId="55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44" xfId="0" applyFont="1" applyFill="1" applyBorder="1" applyAlignment="1">
      <alignment horizontal="center" vertical="center" wrapText="1"/>
    </xf>
    <xf numFmtId="0" fontId="3" fillId="13" borderId="43" xfId="0" applyFont="1" applyFill="1" applyBorder="1" applyAlignment="1">
      <alignment horizontal="center" vertical="center" wrapText="1"/>
    </xf>
    <xf numFmtId="0" fontId="3" fillId="13" borderId="16" xfId="0" applyFont="1" applyFill="1" applyBorder="1" applyAlignment="1">
      <alignment horizontal="center" vertical="center" wrapText="1"/>
    </xf>
    <xf numFmtId="0" fontId="3" fillId="6" borderId="45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 wrapText="1"/>
    </xf>
    <xf numFmtId="0" fontId="3" fillId="6" borderId="64" xfId="0" applyFont="1" applyFill="1" applyBorder="1" applyAlignment="1">
      <alignment horizontal="center" vertical="center"/>
    </xf>
    <xf numFmtId="0" fontId="3" fillId="6" borderId="65" xfId="0" applyFont="1" applyFill="1" applyBorder="1" applyAlignment="1">
      <alignment horizontal="center" vertical="center"/>
    </xf>
    <xf numFmtId="0" fontId="3" fillId="6" borderId="66" xfId="0" applyFont="1" applyFill="1" applyBorder="1" applyAlignment="1">
      <alignment horizontal="center" vertical="center"/>
    </xf>
    <xf numFmtId="0" fontId="3" fillId="34" borderId="66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0" fillId="0" borderId="30" xfId="0" applyBorder="1" applyAlignment="1">
      <alignment/>
    </xf>
    <xf numFmtId="0" fontId="0" fillId="0" borderId="24" xfId="0" applyFont="1" applyBorder="1" applyAlignment="1">
      <alignment/>
    </xf>
    <xf numFmtId="0" fontId="2" fillId="0" borderId="19" xfId="0" applyFont="1" applyBorder="1" applyAlignment="1">
      <alignment/>
    </xf>
    <xf numFmtId="0" fontId="48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2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5.75">
      <c r="A1" s="110" t="s">
        <v>367</v>
      </c>
    </row>
    <row r="2" ht="15.75">
      <c r="A2" s="110" t="s">
        <v>399</v>
      </c>
    </row>
    <row r="3" ht="15.75">
      <c r="A3" s="110" t="s">
        <v>400</v>
      </c>
    </row>
    <row r="4" ht="15.75">
      <c r="A4" s="110" t="s">
        <v>401</v>
      </c>
    </row>
    <row r="5" ht="15.75">
      <c r="A5" s="110" t="s">
        <v>402</v>
      </c>
    </row>
    <row r="6" ht="15.75">
      <c r="A6" s="110" t="s">
        <v>403</v>
      </c>
    </row>
    <row r="7" ht="15.75">
      <c r="A7" s="110" t="s">
        <v>404</v>
      </c>
    </row>
    <row r="8" ht="15.75">
      <c r="A8" s="110" t="s">
        <v>405</v>
      </c>
    </row>
    <row r="9" ht="15.75">
      <c r="A9" s="110" t="s">
        <v>406</v>
      </c>
    </row>
    <row r="10" ht="15.75">
      <c r="A10" s="110" t="s">
        <v>407</v>
      </c>
    </row>
    <row r="11" ht="15.75">
      <c r="A11" s="110" t="s">
        <v>409</v>
      </c>
    </row>
    <row r="12" ht="15.75">
      <c r="A12" s="110" t="s">
        <v>408</v>
      </c>
    </row>
    <row r="13" ht="15.75">
      <c r="A13" s="110" t="s">
        <v>410</v>
      </c>
    </row>
    <row r="22" ht="12.75">
      <c r="C22" s="109"/>
    </row>
  </sheetData>
  <sheetProtection/>
  <printOptions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L72"/>
  <sheetViews>
    <sheetView zoomScalePageLayoutView="0" workbookViewId="0" topLeftCell="B1">
      <selection activeCell="D5" sqref="D5:J5"/>
    </sheetView>
  </sheetViews>
  <sheetFormatPr defaultColWidth="9.140625" defaultRowHeight="12.75"/>
  <cols>
    <col min="1" max="1" width="18.00390625" style="0" customWidth="1"/>
    <col min="2" max="2" width="5.7109375" style="135" customWidth="1"/>
    <col min="3" max="3" width="27.57421875" style="0" customWidth="1"/>
    <col min="4" max="4" width="11.57421875" style="0" customWidth="1"/>
    <col min="5" max="5" width="11.421875" style="0" customWidth="1"/>
    <col min="6" max="6" width="16.28125" style="0" customWidth="1"/>
    <col min="7" max="7" width="8.7109375" style="0" customWidth="1"/>
    <col min="8" max="8" width="10.28125" style="0" customWidth="1"/>
    <col min="9" max="9" width="14.00390625" style="0" customWidth="1"/>
    <col min="10" max="10" width="10.28125" style="0" customWidth="1"/>
    <col min="11" max="11" width="11.421875" style="0" customWidth="1"/>
    <col min="12" max="12" width="12.28125" style="0" customWidth="1"/>
    <col min="13" max="13" width="16.421875" style="0" customWidth="1"/>
    <col min="14" max="14" width="8.28125" style="0" customWidth="1"/>
    <col min="15" max="15" width="10.140625" style="0" customWidth="1"/>
    <col min="16" max="16" width="16.00390625" style="0" customWidth="1"/>
    <col min="17" max="17" width="10.8515625" style="0" customWidth="1"/>
    <col min="18" max="18" width="14.57421875" style="0" customWidth="1"/>
    <col min="19" max="19" width="6.00390625" style="1" customWidth="1"/>
    <col min="20" max="20" width="8.57421875" style="0" customWidth="1"/>
    <col min="21" max="21" width="6.57421875" style="0" customWidth="1"/>
    <col min="22" max="28" width="12.00390625" style="0" customWidth="1"/>
    <col min="29" max="64" width="30.8515625" style="0" customWidth="1"/>
  </cols>
  <sheetData>
    <row r="1" spans="2:17" ht="18.75" customHeight="1">
      <c r="B1" s="202" t="s">
        <v>389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</row>
    <row r="2" spans="2:17" ht="18" customHeight="1" thickBot="1">
      <c r="B2" s="180" t="s">
        <v>356</v>
      </c>
      <c r="C2" s="183" t="s">
        <v>269</v>
      </c>
      <c r="D2" s="225" t="s">
        <v>388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</row>
    <row r="3" spans="1:17" ht="27.75" customHeight="1">
      <c r="A3" s="111"/>
      <c r="B3" s="181"/>
      <c r="C3" s="184"/>
      <c r="D3" s="210" t="s">
        <v>416</v>
      </c>
      <c r="E3" s="207" t="s">
        <v>376</v>
      </c>
      <c r="F3" s="208" t="s">
        <v>377</v>
      </c>
      <c r="G3" s="209"/>
      <c r="H3" s="210"/>
      <c r="I3" s="211" t="s">
        <v>378</v>
      </c>
      <c r="J3" s="213" t="s">
        <v>379</v>
      </c>
      <c r="K3" s="205" t="s">
        <v>375</v>
      </c>
      <c r="L3" s="207" t="s">
        <v>376</v>
      </c>
      <c r="M3" s="208" t="s">
        <v>377</v>
      </c>
      <c r="N3" s="209"/>
      <c r="O3" s="210"/>
      <c r="P3" s="211" t="s">
        <v>380</v>
      </c>
      <c r="Q3" s="211" t="s">
        <v>379</v>
      </c>
    </row>
    <row r="4" spans="1:64" s="2" customFormat="1" ht="78.75" customHeight="1">
      <c r="A4" s="111"/>
      <c r="B4" s="181"/>
      <c r="C4" s="184"/>
      <c r="D4" s="226"/>
      <c r="E4" s="168"/>
      <c r="F4" s="102" t="s">
        <v>381</v>
      </c>
      <c r="G4" s="102" t="s">
        <v>382</v>
      </c>
      <c r="H4" s="102" t="s">
        <v>383</v>
      </c>
      <c r="I4" s="212"/>
      <c r="J4" s="214"/>
      <c r="K4" s="206"/>
      <c r="L4" s="168"/>
      <c r="M4" s="112" t="s">
        <v>381</v>
      </c>
      <c r="N4" s="102" t="s">
        <v>382</v>
      </c>
      <c r="O4" s="102" t="s">
        <v>383</v>
      </c>
      <c r="P4" s="212"/>
      <c r="Q4" s="212"/>
      <c r="S4" s="3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</row>
    <row r="5" spans="2:17" ht="17.25" customHeight="1">
      <c r="B5" s="181"/>
      <c r="C5" s="184"/>
      <c r="D5" s="221" t="s">
        <v>357</v>
      </c>
      <c r="E5" s="216"/>
      <c r="F5" s="216"/>
      <c r="G5" s="216"/>
      <c r="H5" s="216"/>
      <c r="I5" s="216"/>
      <c r="J5" s="217"/>
      <c r="K5" s="218" t="s">
        <v>358</v>
      </c>
      <c r="L5" s="219"/>
      <c r="M5" s="219"/>
      <c r="N5" s="219"/>
      <c r="O5" s="219"/>
      <c r="P5" s="219"/>
      <c r="Q5" s="219"/>
    </row>
    <row r="6" spans="2:17" ht="17.25" customHeight="1">
      <c r="B6" s="182"/>
      <c r="C6" s="185"/>
      <c r="D6" s="164" t="s">
        <v>384</v>
      </c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5"/>
    </row>
    <row r="7" spans="1:64" ht="12.75">
      <c r="A7" s="54" t="s">
        <v>283</v>
      </c>
      <c r="B7" s="136">
        <v>3524</v>
      </c>
      <c r="C7" s="137" t="s">
        <v>306</v>
      </c>
      <c r="D7" s="138">
        <v>225</v>
      </c>
      <c r="E7" s="71">
        <v>45</v>
      </c>
      <c r="F7" s="71">
        <v>95</v>
      </c>
      <c r="G7" s="60">
        <v>85</v>
      </c>
      <c r="H7" s="60">
        <v>5</v>
      </c>
      <c r="I7" s="71">
        <v>15</v>
      </c>
      <c r="J7" s="139">
        <v>70</v>
      </c>
      <c r="K7" s="115">
        <f aca="true" t="shared" si="0" ref="K7:Q15">(D7/$D7)*100</f>
        <v>100</v>
      </c>
      <c r="L7" s="72">
        <f t="shared" si="0"/>
        <v>20</v>
      </c>
      <c r="M7" s="117">
        <f t="shared" si="0"/>
        <v>42.22222222222222</v>
      </c>
      <c r="N7" s="35">
        <f t="shared" si="0"/>
        <v>37.77777777777778</v>
      </c>
      <c r="O7" s="37">
        <f t="shared" si="0"/>
        <v>2.2222222222222223</v>
      </c>
      <c r="P7" s="72">
        <f t="shared" si="0"/>
        <v>6.666666666666667</v>
      </c>
      <c r="Q7" s="37">
        <f t="shared" si="0"/>
        <v>31.11111111111111</v>
      </c>
      <c r="R7" s="4"/>
      <c r="S7" s="5"/>
      <c r="T7" s="4">
        <f>G7+H7</f>
        <v>90</v>
      </c>
      <c r="U7" s="4">
        <f>F7-T7</f>
        <v>5</v>
      </c>
      <c r="V7" s="4">
        <f>E7+F7+I7+J7</f>
        <v>225</v>
      </c>
      <c r="W7" s="4">
        <f>D7-V7</f>
        <v>0</v>
      </c>
      <c r="X7" s="4">
        <f>L7+M7+P7+Q7</f>
        <v>100</v>
      </c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ht="12.75">
      <c r="A8" s="54" t="s">
        <v>283</v>
      </c>
      <c r="B8" s="140">
        <v>3521</v>
      </c>
      <c r="C8" s="141" t="s">
        <v>312</v>
      </c>
      <c r="D8" s="142">
        <v>295</v>
      </c>
      <c r="E8" s="72">
        <v>75</v>
      </c>
      <c r="F8" s="72">
        <v>120</v>
      </c>
      <c r="G8" s="36">
        <v>120</v>
      </c>
      <c r="H8" s="36">
        <v>0</v>
      </c>
      <c r="I8" s="72">
        <v>15</v>
      </c>
      <c r="J8" s="116">
        <v>85</v>
      </c>
      <c r="K8" s="115">
        <f t="shared" si="0"/>
        <v>100</v>
      </c>
      <c r="L8" s="72">
        <f t="shared" si="0"/>
        <v>25.423728813559322</v>
      </c>
      <c r="M8" s="117">
        <f t="shared" si="0"/>
        <v>40.67796610169492</v>
      </c>
      <c r="N8" s="35">
        <f t="shared" si="0"/>
        <v>40.67796610169492</v>
      </c>
      <c r="O8" s="37">
        <f t="shared" si="0"/>
        <v>0</v>
      </c>
      <c r="P8" s="72">
        <f t="shared" si="0"/>
        <v>5.084745762711865</v>
      </c>
      <c r="Q8" s="37">
        <f t="shared" si="0"/>
        <v>28.8135593220339</v>
      </c>
      <c r="R8" s="4"/>
      <c r="S8" s="5"/>
      <c r="T8" s="4">
        <f aca="true" t="shared" si="1" ref="T8:T61">G8+H8</f>
        <v>120</v>
      </c>
      <c r="U8" s="4">
        <f aca="true" t="shared" si="2" ref="U8:U61">F8-T8</f>
        <v>0</v>
      </c>
      <c r="V8" s="4">
        <f aca="true" t="shared" si="3" ref="V8:V61">E8+F8+I8+J8</f>
        <v>295</v>
      </c>
      <c r="W8" s="4">
        <f aca="true" t="shared" si="4" ref="W8:W61">D8-V8</f>
        <v>0</v>
      </c>
      <c r="X8" s="4">
        <f aca="true" t="shared" si="5" ref="X8:X61">L8+M8+P8+Q8</f>
        <v>100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64" ht="12.75">
      <c r="A9" s="54" t="s">
        <v>283</v>
      </c>
      <c r="B9" s="140">
        <v>3553</v>
      </c>
      <c r="C9" s="141" t="s">
        <v>308</v>
      </c>
      <c r="D9" s="142">
        <v>125</v>
      </c>
      <c r="E9" s="72">
        <v>15</v>
      </c>
      <c r="F9" s="72">
        <v>50</v>
      </c>
      <c r="G9" s="36">
        <v>50</v>
      </c>
      <c r="H9" s="36">
        <v>0</v>
      </c>
      <c r="I9" s="72">
        <v>20</v>
      </c>
      <c r="J9" s="116">
        <v>35</v>
      </c>
      <c r="K9" s="115">
        <f t="shared" si="0"/>
        <v>100</v>
      </c>
      <c r="L9" s="72">
        <f t="shared" si="0"/>
        <v>12</v>
      </c>
      <c r="M9" s="117">
        <f t="shared" si="0"/>
        <v>40</v>
      </c>
      <c r="N9" s="35">
        <f t="shared" si="0"/>
        <v>40</v>
      </c>
      <c r="O9" s="37">
        <f t="shared" si="0"/>
        <v>0</v>
      </c>
      <c r="P9" s="72">
        <f t="shared" si="0"/>
        <v>16</v>
      </c>
      <c r="Q9" s="37">
        <f t="shared" si="0"/>
        <v>28.000000000000004</v>
      </c>
      <c r="R9" s="4"/>
      <c r="S9" s="5"/>
      <c r="T9" s="4">
        <f t="shared" si="1"/>
        <v>50</v>
      </c>
      <c r="U9" s="4">
        <f t="shared" si="2"/>
        <v>0</v>
      </c>
      <c r="V9" s="4">
        <f t="shared" si="3"/>
        <v>120</v>
      </c>
      <c r="W9" s="4">
        <f t="shared" si="4"/>
        <v>5</v>
      </c>
      <c r="X9" s="4">
        <f t="shared" si="5"/>
        <v>96</v>
      </c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ht="12.75">
      <c r="A10" s="54" t="s">
        <v>283</v>
      </c>
      <c r="B10" s="140">
        <v>3525</v>
      </c>
      <c r="C10" s="141" t="s">
        <v>309</v>
      </c>
      <c r="D10" s="142">
        <v>435</v>
      </c>
      <c r="E10" s="72">
        <v>65</v>
      </c>
      <c r="F10" s="72">
        <v>170</v>
      </c>
      <c r="G10" s="36">
        <v>170</v>
      </c>
      <c r="H10" s="36">
        <v>0</v>
      </c>
      <c r="I10" s="72">
        <v>30</v>
      </c>
      <c r="J10" s="116">
        <v>170</v>
      </c>
      <c r="K10" s="115">
        <f t="shared" si="0"/>
        <v>100</v>
      </c>
      <c r="L10" s="72">
        <f t="shared" si="0"/>
        <v>14.942528735632186</v>
      </c>
      <c r="M10" s="117">
        <f t="shared" si="0"/>
        <v>39.08045977011494</v>
      </c>
      <c r="N10" s="35">
        <f t="shared" si="0"/>
        <v>39.08045977011494</v>
      </c>
      <c r="O10" s="37">
        <f t="shared" si="0"/>
        <v>0</v>
      </c>
      <c r="P10" s="72">
        <f t="shared" si="0"/>
        <v>6.896551724137931</v>
      </c>
      <c r="Q10" s="37">
        <f t="shared" si="0"/>
        <v>39.08045977011494</v>
      </c>
      <c r="R10" s="4"/>
      <c r="S10" s="5"/>
      <c r="T10" s="4">
        <f t="shared" si="1"/>
        <v>170</v>
      </c>
      <c r="U10" s="4">
        <f t="shared" si="2"/>
        <v>0</v>
      </c>
      <c r="V10" s="4">
        <f t="shared" si="3"/>
        <v>435</v>
      </c>
      <c r="W10" s="4">
        <f t="shared" si="4"/>
        <v>0</v>
      </c>
      <c r="X10" s="4">
        <f t="shared" si="5"/>
        <v>100</v>
      </c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</row>
    <row r="11" spans="1:64" ht="12.75">
      <c r="A11" s="54" t="s">
        <v>283</v>
      </c>
      <c r="B11" s="140">
        <v>3519</v>
      </c>
      <c r="C11" s="141" t="s">
        <v>310</v>
      </c>
      <c r="D11" s="142">
        <v>300</v>
      </c>
      <c r="E11" s="72">
        <v>20</v>
      </c>
      <c r="F11" s="72">
        <v>115</v>
      </c>
      <c r="G11" s="36">
        <v>120</v>
      </c>
      <c r="H11" s="36">
        <v>0</v>
      </c>
      <c r="I11" s="72">
        <v>20</v>
      </c>
      <c r="J11" s="116">
        <v>140</v>
      </c>
      <c r="K11" s="115">
        <f t="shared" si="0"/>
        <v>100</v>
      </c>
      <c r="L11" s="72">
        <f t="shared" si="0"/>
        <v>6.666666666666667</v>
      </c>
      <c r="M11" s="117">
        <f t="shared" si="0"/>
        <v>38.333333333333336</v>
      </c>
      <c r="N11" s="35">
        <f t="shared" si="0"/>
        <v>40</v>
      </c>
      <c r="O11" s="37">
        <f t="shared" si="0"/>
        <v>0</v>
      </c>
      <c r="P11" s="72">
        <f t="shared" si="0"/>
        <v>6.666666666666667</v>
      </c>
      <c r="Q11" s="37">
        <f t="shared" si="0"/>
        <v>46.666666666666664</v>
      </c>
      <c r="R11" s="4"/>
      <c r="S11" s="5"/>
      <c r="T11" s="4">
        <f t="shared" si="1"/>
        <v>120</v>
      </c>
      <c r="U11" s="4">
        <f t="shared" si="2"/>
        <v>-5</v>
      </c>
      <c r="V11" s="4">
        <f t="shared" si="3"/>
        <v>295</v>
      </c>
      <c r="W11" s="4">
        <f t="shared" si="4"/>
        <v>5</v>
      </c>
      <c r="X11" s="4">
        <f t="shared" si="5"/>
        <v>98.33333333333333</v>
      </c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</row>
    <row r="12" spans="1:64" ht="12.75">
      <c r="A12" s="54" t="s">
        <v>283</v>
      </c>
      <c r="B12" s="140">
        <v>3520</v>
      </c>
      <c r="C12" s="141" t="s">
        <v>311</v>
      </c>
      <c r="D12" s="142">
        <v>1785</v>
      </c>
      <c r="E12" s="72">
        <v>425</v>
      </c>
      <c r="F12" s="72">
        <v>580</v>
      </c>
      <c r="G12" s="36">
        <v>560</v>
      </c>
      <c r="H12" s="36">
        <v>15</v>
      </c>
      <c r="I12" s="72">
        <v>165</v>
      </c>
      <c r="J12" s="116">
        <v>620</v>
      </c>
      <c r="K12" s="115">
        <f t="shared" si="0"/>
        <v>100</v>
      </c>
      <c r="L12" s="72">
        <f t="shared" si="0"/>
        <v>23.809523809523807</v>
      </c>
      <c r="M12" s="117">
        <f t="shared" si="0"/>
        <v>32.49299719887955</v>
      </c>
      <c r="N12" s="35">
        <f t="shared" si="0"/>
        <v>31.372549019607842</v>
      </c>
      <c r="O12" s="37">
        <f t="shared" si="0"/>
        <v>0.8403361344537815</v>
      </c>
      <c r="P12" s="72">
        <f t="shared" si="0"/>
        <v>9.243697478991598</v>
      </c>
      <c r="Q12" s="37">
        <f t="shared" si="0"/>
        <v>34.73389355742297</v>
      </c>
      <c r="R12" s="4"/>
      <c r="S12" s="5"/>
      <c r="T12" s="4">
        <f t="shared" si="1"/>
        <v>575</v>
      </c>
      <c r="U12" s="4">
        <f t="shared" si="2"/>
        <v>5</v>
      </c>
      <c r="V12" s="4">
        <f t="shared" si="3"/>
        <v>1790</v>
      </c>
      <c r="W12" s="4">
        <f t="shared" si="4"/>
        <v>-5</v>
      </c>
      <c r="X12" s="4">
        <f t="shared" si="5"/>
        <v>100.28011204481791</v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64" ht="12.75">
      <c r="A13" s="54" t="s">
        <v>283</v>
      </c>
      <c r="B13" s="140">
        <v>3529</v>
      </c>
      <c r="C13" s="141" t="s">
        <v>307</v>
      </c>
      <c r="D13" s="142">
        <v>125</v>
      </c>
      <c r="E13" s="72">
        <v>20</v>
      </c>
      <c r="F13" s="72">
        <v>40</v>
      </c>
      <c r="G13" s="36">
        <v>45</v>
      </c>
      <c r="H13" s="36">
        <v>0</v>
      </c>
      <c r="I13" s="72">
        <v>10</v>
      </c>
      <c r="J13" s="116">
        <v>60</v>
      </c>
      <c r="K13" s="115">
        <f t="shared" si="0"/>
        <v>100</v>
      </c>
      <c r="L13" s="72">
        <f t="shared" si="0"/>
        <v>16</v>
      </c>
      <c r="M13" s="117">
        <f t="shared" si="0"/>
        <v>32</v>
      </c>
      <c r="N13" s="35">
        <f t="shared" si="0"/>
        <v>36</v>
      </c>
      <c r="O13" s="37">
        <f t="shared" si="0"/>
        <v>0</v>
      </c>
      <c r="P13" s="72">
        <f t="shared" si="0"/>
        <v>8</v>
      </c>
      <c r="Q13" s="37">
        <f t="shared" si="0"/>
        <v>48</v>
      </c>
      <c r="R13" s="4"/>
      <c r="S13" s="5"/>
      <c r="T13" s="4">
        <f t="shared" si="1"/>
        <v>45</v>
      </c>
      <c r="U13" s="4">
        <f t="shared" si="2"/>
        <v>-5</v>
      </c>
      <c r="V13" s="4">
        <f t="shared" si="3"/>
        <v>130</v>
      </c>
      <c r="W13" s="4">
        <f t="shared" si="4"/>
        <v>-5</v>
      </c>
      <c r="X13" s="4">
        <f t="shared" si="5"/>
        <v>104</v>
      </c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</row>
    <row r="14" spans="1:64" ht="12.75">
      <c r="A14" s="54" t="s">
        <v>283</v>
      </c>
      <c r="B14" s="143">
        <v>3506</v>
      </c>
      <c r="C14" s="144" t="s">
        <v>305</v>
      </c>
      <c r="D14" s="145">
        <v>705</v>
      </c>
      <c r="E14" s="73">
        <v>130</v>
      </c>
      <c r="F14" s="73">
        <v>220</v>
      </c>
      <c r="G14" s="42">
        <v>210</v>
      </c>
      <c r="H14" s="42">
        <v>5</v>
      </c>
      <c r="I14" s="73">
        <v>85</v>
      </c>
      <c r="J14" s="146">
        <v>270</v>
      </c>
      <c r="K14" s="118">
        <f t="shared" si="0"/>
        <v>100</v>
      </c>
      <c r="L14" s="75">
        <f t="shared" si="0"/>
        <v>18.439716312056735</v>
      </c>
      <c r="M14" s="119">
        <f t="shared" si="0"/>
        <v>31.20567375886525</v>
      </c>
      <c r="N14" s="44">
        <f t="shared" si="0"/>
        <v>29.78723404255319</v>
      </c>
      <c r="O14" s="46">
        <f t="shared" si="0"/>
        <v>0.7092198581560284</v>
      </c>
      <c r="P14" s="75">
        <f t="shared" si="0"/>
        <v>12.056737588652481</v>
      </c>
      <c r="Q14" s="46">
        <f t="shared" si="0"/>
        <v>38.297872340425535</v>
      </c>
      <c r="R14" s="4"/>
      <c r="S14" s="5"/>
      <c r="T14" s="4">
        <f t="shared" si="1"/>
        <v>215</v>
      </c>
      <c r="U14" s="4">
        <f t="shared" si="2"/>
        <v>5</v>
      </c>
      <c r="V14" s="4">
        <f t="shared" si="3"/>
        <v>705</v>
      </c>
      <c r="W14" s="4">
        <f t="shared" si="4"/>
        <v>0</v>
      </c>
      <c r="X14" s="4">
        <f t="shared" si="5"/>
        <v>100</v>
      </c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</row>
    <row r="15" spans="1:64" ht="12.75">
      <c r="A15" s="6"/>
      <c r="B15" s="87" t="s">
        <v>355</v>
      </c>
      <c r="C15" s="96"/>
      <c r="D15" s="120">
        <f aca="true" t="shared" si="6" ref="D15:J15">SUM(D7:D14)</f>
        <v>3995</v>
      </c>
      <c r="E15" s="74">
        <f t="shared" si="6"/>
        <v>795</v>
      </c>
      <c r="F15" s="74">
        <f t="shared" si="6"/>
        <v>1390</v>
      </c>
      <c r="G15" s="28">
        <f t="shared" si="6"/>
        <v>1360</v>
      </c>
      <c r="H15" s="28">
        <f t="shared" si="6"/>
        <v>25</v>
      </c>
      <c r="I15" s="74">
        <f t="shared" si="6"/>
        <v>360</v>
      </c>
      <c r="J15" s="121">
        <f t="shared" si="6"/>
        <v>1450</v>
      </c>
      <c r="K15" s="122">
        <f t="shared" si="0"/>
        <v>100</v>
      </c>
      <c r="L15" s="74">
        <f t="shared" si="0"/>
        <v>19.899874843554443</v>
      </c>
      <c r="M15" s="123">
        <f t="shared" si="0"/>
        <v>34.79349186483104</v>
      </c>
      <c r="N15" s="27">
        <f t="shared" si="0"/>
        <v>34.04255319148936</v>
      </c>
      <c r="O15" s="29">
        <f t="shared" si="0"/>
        <v>0.6257822277847309</v>
      </c>
      <c r="P15" s="74">
        <f t="shared" si="0"/>
        <v>9.011264080100124</v>
      </c>
      <c r="Q15" s="29">
        <f t="shared" si="0"/>
        <v>36.2953692115144</v>
      </c>
      <c r="R15" s="4"/>
      <c r="S15" s="5"/>
      <c r="T15" s="4">
        <f t="shared" si="1"/>
        <v>1385</v>
      </c>
      <c r="U15" s="4">
        <f t="shared" si="2"/>
        <v>5</v>
      </c>
      <c r="V15" s="4">
        <f t="shared" si="3"/>
        <v>3995</v>
      </c>
      <c r="W15" s="4">
        <f t="shared" si="4"/>
        <v>0</v>
      </c>
      <c r="X15" s="4">
        <f t="shared" si="5"/>
        <v>100</v>
      </c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</row>
    <row r="16" spans="2:24" ht="17.25" customHeight="1">
      <c r="B16" s="113"/>
      <c r="C16" s="111"/>
      <c r="D16" s="220" t="s">
        <v>385</v>
      </c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5"/>
      <c r="T16" s="4">
        <f t="shared" si="1"/>
        <v>0</v>
      </c>
      <c r="U16" s="4">
        <f t="shared" si="2"/>
        <v>0</v>
      </c>
      <c r="V16" s="4">
        <f t="shared" si="3"/>
        <v>0</v>
      </c>
      <c r="W16" s="4" t="e">
        <f t="shared" si="4"/>
        <v>#VALUE!</v>
      </c>
      <c r="X16" s="4">
        <f t="shared" si="5"/>
        <v>0</v>
      </c>
    </row>
    <row r="17" spans="1:64" s="22" customFormat="1" ht="12.75">
      <c r="A17" s="54" t="s">
        <v>282</v>
      </c>
      <c r="B17" s="147">
        <v>3502</v>
      </c>
      <c r="C17" s="148" t="s">
        <v>313</v>
      </c>
      <c r="D17" s="149">
        <v>125</v>
      </c>
      <c r="E17" s="71">
        <v>50</v>
      </c>
      <c r="F17" s="71">
        <v>35</v>
      </c>
      <c r="G17" s="60">
        <v>35</v>
      </c>
      <c r="H17" s="60">
        <v>0</v>
      </c>
      <c r="I17" s="71">
        <v>15</v>
      </c>
      <c r="J17" s="139">
        <v>30</v>
      </c>
      <c r="K17" s="115">
        <f aca="true" t="shared" si="7" ref="K17:K30">(D17/$D17)*100</f>
        <v>100</v>
      </c>
      <c r="L17" s="72">
        <f aca="true" t="shared" si="8" ref="L17:L30">(E17/$D17)*100</f>
        <v>40</v>
      </c>
      <c r="M17" s="117">
        <f aca="true" t="shared" si="9" ref="M17:M30">(F17/$D17)*100</f>
        <v>28.000000000000004</v>
      </c>
      <c r="N17" s="35">
        <f aca="true" t="shared" si="10" ref="N17:N30">(G17/$D17)*100</f>
        <v>28.000000000000004</v>
      </c>
      <c r="O17" s="37">
        <f aca="true" t="shared" si="11" ref="O17:O30">(H17/$D17)*100</f>
        <v>0</v>
      </c>
      <c r="P17" s="72">
        <f aca="true" t="shared" si="12" ref="P17:P30">(I17/$D17)*100</f>
        <v>12</v>
      </c>
      <c r="Q17" s="37">
        <f aca="true" t="shared" si="13" ref="Q17:Q30">(J17/$D17)*100</f>
        <v>24</v>
      </c>
      <c r="R17" s="4"/>
      <c r="S17" s="5"/>
      <c r="T17" s="4">
        <f t="shared" si="1"/>
        <v>35</v>
      </c>
      <c r="U17" s="4">
        <f t="shared" si="2"/>
        <v>0</v>
      </c>
      <c r="V17" s="4">
        <f t="shared" si="3"/>
        <v>130</v>
      </c>
      <c r="W17" s="4">
        <f t="shared" si="4"/>
        <v>-5</v>
      </c>
      <c r="X17" s="4">
        <f t="shared" si="5"/>
        <v>104</v>
      </c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</row>
    <row r="18" spans="1:64" ht="12.75">
      <c r="A18" s="54" t="s">
        <v>282</v>
      </c>
      <c r="B18" s="150">
        <v>3510</v>
      </c>
      <c r="C18" s="93" t="s">
        <v>324</v>
      </c>
      <c r="D18" s="115">
        <v>175</v>
      </c>
      <c r="E18" s="72">
        <v>5</v>
      </c>
      <c r="F18" s="72">
        <v>35</v>
      </c>
      <c r="G18" s="36">
        <v>35</v>
      </c>
      <c r="H18" s="36">
        <v>0</v>
      </c>
      <c r="I18" s="72">
        <v>30</v>
      </c>
      <c r="J18" s="116">
        <v>110</v>
      </c>
      <c r="K18" s="115">
        <f t="shared" si="7"/>
        <v>100</v>
      </c>
      <c r="L18" s="72">
        <f t="shared" si="8"/>
        <v>2.857142857142857</v>
      </c>
      <c r="M18" s="117">
        <f t="shared" si="9"/>
        <v>20</v>
      </c>
      <c r="N18" s="35">
        <f t="shared" si="10"/>
        <v>20</v>
      </c>
      <c r="O18" s="37">
        <f t="shared" si="11"/>
        <v>0</v>
      </c>
      <c r="P18" s="72">
        <f t="shared" si="12"/>
        <v>17.142857142857142</v>
      </c>
      <c r="Q18" s="37">
        <f t="shared" si="13"/>
        <v>62.857142857142854</v>
      </c>
      <c r="R18" s="4"/>
      <c r="S18" s="5"/>
      <c r="T18" s="4">
        <f t="shared" si="1"/>
        <v>35</v>
      </c>
      <c r="U18" s="4">
        <f t="shared" si="2"/>
        <v>0</v>
      </c>
      <c r="V18" s="4">
        <f t="shared" si="3"/>
        <v>180</v>
      </c>
      <c r="W18" s="4">
        <f t="shared" si="4"/>
        <v>-5</v>
      </c>
      <c r="X18" s="4">
        <f t="shared" si="5"/>
        <v>102.85714285714286</v>
      </c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</row>
    <row r="19" spans="1:64" ht="12.75">
      <c r="A19" s="54" t="s">
        <v>282</v>
      </c>
      <c r="B19" s="140">
        <v>3511</v>
      </c>
      <c r="C19" s="93" t="s">
        <v>314</v>
      </c>
      <c r="D19" s="115">
        <v>60</v>
      </c>
      <c r="E19" s="72">
        <v>0</v>
      </c>
      <c r="F19" s="72">
        <v>15</v>
      </c>
      <c r="G19" s="36">
        <v>15</v>
      </c>
      <c r="H19" s="36">
        <v>0</v>
      </c>
      <c r="I19" s="72">
        <v>0</v>
      </c>
      <c r="J19" s="116">
        <v>40</v>
      </c>
      <c r="K19" s="115">
        <f t="shared" si="7"/>
        <v>100</v>
      </c>
      <c r="L19" s="72">
        <f t="shared" si="8"/>
        <v>0</v>
      </c>
      <c r="M19" s="117">
        <f t="shared" si="9"/>
        <v>25</v>
      </c>
      <c r="N19" s="35">
        <f t="shared" si="10"/>
        <v>25</v>
      </c>
      <c r="O19" s="37">
        <f t="shared" si="11"/>
        <v>0</v>
      </c>
      <c r="P19" s="72">
        <f t="shared" si="12"/>
        <v>0</v>
      </c>
      <c r="Q19" s="37">
        <f t="shared" si="13"/>
        <v>66.66666666666666</v>
      </c>
      <c r="R19" s="4"/>
      <c r="S19" s="5"/>
      <c r="T19" s="4">
        <f t="shared" si="1"/>
        <v>15</v>
      </c>
      <c r="U19" s="4">
        <f t="shared" si="2"/>
        <v>0</v>
      </c>
      <c r="V19" s="4">
        <f t="shared" si="3"/>
        <v>55</v>
      </c>
      <c r="W19" s="4">
        <f t="shared" si="4"/>
        <v>5</v>
      </c>
      <c r="X19" s="4">
        <f t="shared" si="5"/>
        <v>91.66666666666666</v>
      </c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</row>
    <row r="20" spans="1:64" ht="12.75">
      <c r="A20" s="54" t="s">
        <v>282</v>
      </c>
      <c r="B20" s="140">
        <v>3515</v>
      </c>
      <c r="C20" s="93" t="s">
        <v>316</v>
      </c>
      <c r="D20" s="115">
        <v>115</v>
      </c>
      <c r="E20" s="72">
        <v>10</v>
      </c>
      <c r="F20" s="72">
        <v>50</v>
      </c>
      <c r="G20" s="36">
        <v>50</v>
      </c>
      <c r="H20" s="36">
        <v>0</v>
      </c>
      <c r="I20" s="72">
        <v>10</v>
      </c>
      <c r="J20" s="116">
        <v>50</v>
      </c>
      <c r="K20" s="115">
        <f t="shared" si="7"/>
        <v>100</v>
      </c>
      <c r="L20" s="72">
        <f t="shared" si="8"/>
        <v>8.695652173913043</v>
      </c>
      <c r="M20" s="117">
        <f t="shared" si="9"/>
        <v>43.47826086956522</v>
      </c>
      <c r="N20" s="35">
        <f t="shared" si="10"/>
        <v>43.47826086956522</v>
      </c>
      <c r="O20" s="37">
        <f t="shared" si="11"/>
        <v>0</v>
      </c>
      <c r="P20" s="72">
        <f t="shared" si="12"/>
        <v>8.695652173913043</v>
      </c>
      <c r="Q20" s="37">
        <f t="shared" si="13"/>
        <v>43.47826086956522</v>
      </c>
      <c r="R20" s="4"/>
      <c r="S20" s="5"/>
      <c r="T20" s="4">
        <f t="shared" si="1"/>
        <v>50</v>
      </c>
      <c r="U20" s="4">
        <f t="shared" si="2"/>
        <v>0</v>
      </c>
      <c r="V20" s="4">
        <f t="shared" si="3"/>
        <v>120</v>
      </c>
      <c r="W20" s="4">
        <f t="shared" si="4"/>
        <v>-5</v>
      </c>
      <c r="X20" s="4">
        <f t="shared" si="5"/>
        <v>104.34782608695653</v>
      </c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</row>
    <row r="21" spans="1:64" ht="12.75">
      <c r="A21" s="54" t="s">
        <v>282</v>
      </c>
      <c r="B21" s="140">
        <v>3518</v>
      </c>
      <c r="C21" s="93" t="s">
        <v>326</v>
      </c>
      <c r="D21" s="115">
        <v>220</v>
      </c>
      <c r="E21" s="72">
        <v>20</v>
      </c>
      <c r="F21" s="72">
        <v>100</v>
      </c>
      <c r="G21" s="36">
        <v>95</v>
      </c>
      <c r="H21" s="36">
        <v>0</v>
      </c>
      <c r="I21" s="72">
        <v>20</v>
      </c>
      <c r="J21" s="116">
        <v>85</v>
      </c>
      <c r="K21" s="115">
        <f t="shared" si="7"/>
        <v>100</v>
      </c>
      <c r="L21" s="72">
        <f t="shared" si="8"/>
        <v>9.090909090909092</v>
      </c>
      <c r="M21" s="117">
        <f t="shared" si="9"/>
        <v>45.45454545454545</v>
      </c>
      <c r="N21" s="35">
        <f t="shared" si="10"/>
        <v>43.18181818181818</v>
      </c>
      <c r="O21" s="37">
        <f t="shared" si="11"/>
        <v>0</v>
      </c>
      <c r="P21" s="72">
        <f t="shared" si="12"/>
        <v>9.090909090909092</v>
      </c>
      <c r="Q21" s="37">
        <f t="shared" si="13"/>
        <v>38.63636363636363</v>
      </c>
      <c r="R21" s="4"/>
      <c r="S21" s="5"/>
      <c r="T21" s="4">
        <f t="shared" si="1"/>
        <v>95</v>
      </c>
      <c r="U21" s="4">
        <f t="shared" si="2"/>
        <v>5</v>
      </c>
      <c r="V21" s="4">
        <f t="shared" si="3"/>
        <v>225</v>
      </c>
      <c r="W21" s="4">
        <f t="shared" si="4"/>
        <v>-5</v>
      </c>
      <c r="X21" s="4">
        <f t="shared" si="5"/>
        <v>102.27272727272728</v>
      </c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64" ht="12.75">
      <c r="A22" s="54" t="s">
        <v>282</v>
      </c>
      <c r="B22" s="140">
        <v>3522</v>
      </c>
      <c r="C22" s="93" t="s">
        <v>315</v>
      </c>
      <c r="D22" s="115">
        <v>30</v>
      </c>
      <c r="E22" s="72">
        <v>5</v>
      </c>
      <c r="F22" s="72">
        <v>15</v>
      </c>
      <c r="G22" s="36">
        <v>15</v>
      </c>
      <c r="H22" s="36">
        <v>0</v>
      </c>
      <c r="I22" s="72">
        <v>5</v>
      </c>
      <c r="J22" s="116">
        <v>10</v>
      </c>
      <c r="K22" s="115">
        <f t="shared" si="7"/>
        <v>100</v>
      </c>
      <c r="L22" s="72">
        <f t="shared" si="8"/>
        <v>16.666666666666664</v>
      </c>
      <c r="M22" s="117">
        <f t="shared" si="9"/>
        <v>50</v>
      </c>
      <c r="N22" s="35">
        <f t="shared" si="10"/>
        <v>50</v>
      </c>
      <c r="O22" s="37">
        <f t="shared" si="11"/>
        <v>0</v>
      </c>
      <c r="P22" s="72">
        <f t="shared" si="12"/>
        <v>16.666666666666664</v>
      </c>
      <c r="Q22" s="37">
        <f t="shared" si="13"/>
        <v>33.33333333333333</v>
      </c>
      <c r="R22" s="4"/>
      <c r="S22" s="5"/>
      <c r="T22" s="4">
        <f t="shared" si="1"/>
        <v>15</v>
      </c>
      <c r="U22" s="4">
        <f t="shared" si="2"/>
        <v>0</v>
      </c>
      <c r="V22" s="4">
        <f t="shared" si="3"/>
        <v>35</v>
      </c>
      <c r="W22" s="4">
        <f t="shared" si="4"/>
        <v>-5</v>
      </c>
      <c r="X22" s="4">
        <f t="shared" si="5"/>
        <v>116.66666666666664</v>
      </c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4" ht="12.75">
      <c r="A23" s="54" t="s">
        <v>282</v>
      </c>
      <c r="B23" s="140">
        <v>3523</v>
      </c>
      <c r="C23" s="93" t="s">
        <v>317</v>
      </c>
      <c r="D23" s="115">
        <v>205</v>
      </c>
      <c r="E23" s="72">
        <v>30</v>
      </c>
      <c r="F23" s="72">
        <v>110</v>
      </c>
      <c r="G23" s="36">
        <v>110</v>
      </c>
      <c r="H23" s="36">
        <v>0</v>
      </c>
      <c r="I23" s="72">
        <v>30</v>
      </c>
      <c r="J23" s="116">
        <v>40</v>
      </c>
      <c r="K23" s="115">
        <f t="shared" si="7"/>
        <v>100</v>
      </c>
      <c r="L23" s="72">
        <f t="shared" si="8"/>
        <v>14.634146341463413</v>
      </c>
      <c r="M23" s="117">
        <f t="shared" si="9"/>
        <v>53.65853658536586</v>
      </c>
      <c r="N23" s="35">
        <f t="shared" si="10"/>
        <v>53.65853658536586</v>
      </c>
      <c r="O23" s="37">
        <f t="shared" si="11"/>
        <v>0</v>
      </c>
      <c r="P23" s="72">
        <f t="shared" si="12"/>
        <v>14.634146341463413</v>
      </c>
      <c r="Q23" s="37">
        <f t="shared" si="13"/>
        <v>19.51219512195122</v>
      </c>
      <c r="R23" s="4"/>
      <c r="S23" s="5"/>
      <c r="T23" s="4">
        <f t="shared" si="1"/>
        <v>110</v>
      </c>
      <c r="U23" s="4">
        <f t="shared" si="2"/>
        <v>0</v>
      </c>
      <c r="V23" s="4">
        <f t="shared" si="3"/>
        <v>210</v>
      </c>
      <c r="W23" s="4">
        <f t="shared" si="4"/>
        <v>-5</v>
      </c>
      <c r="X23" s="4">
        <f t="shared" si="5"/>
        <v>102.43902439024392</v>
      </c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</row>
    <row r="24" spans="1:64" ht="12.75">
      <c r="A24" s="54" t="s">
        <v>282</v>
      </c>
      <c r="B24" s="140">
        <v>3526</v>
      </c>
      <c r="C24" s="93" t="s">
        <v>320</v>
      </c>
      <c r="D24" s="115">
        <v>420</v>
      </c>
      <c r="E24" s="72">
        <v>35</v>
      </c>
      <c r="F24" s="72">
        <v>125</v>
      </c>
      <c r="G24" s="36">
        <v>125</v>
      </c>
      <c r="H24" s="36">
        <v>0</v>
      </c>
      <c r="I24" s="72">
        <v>50</v>
      </c>
      <c r="J24" s="116">
        <v>205</v>
      </c>
      <c r="K24" s="115">
        <f t="shared" si="7"/>
        <v>100</v>
      </c>
      <c r="L24" s="72">
        <f t="shared" si="8"/>
        <v>8.333333333333332</v>
      </c>
      <c r="M24" s="117">
        <f t="shared" si="9"/>
        <v>29.761904761904763</v>
      </c>
      <c r="N24" s="35">
        <f t="shared" si="10"/>
        <v>29.761904761904763</v>
      </c>
      <c r="O24" s="37">
        <f t="shared" si="11"/>
        <v>0</v>
      </c>
      <c r="P24" s="72">
        <f t="shared" si="12"/>
        <v>11.904761904761903</v>
      </c>
      <c r="Q24" s="37">
        <f t="shared" si="13"/>
        <v>48.80952380952381</v>
      </c>
      <c r="R24" s="4"/>
      <c r="S24" s="5"/>
      <c r="T24" s="4">
        <f t="shared" si="1"/>
        <v>125</v>
      </c>
      <c r="U24" s="4">
        <f t="shared" si="2"/>
        <v>0</v>
      </c>
      <c r="V24" s="4">
        <f t="shared" si="3"/>
        <v>415</v>
      </c>
      <c r="W24" s="4">
        <f t="shared" si="4"/>
        <v>5</v>
      </c>
      <c r="X24" s="4">
        <f t="shared" si="5"/>
        <v>98.80952380952381</v>
      </c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</row>
    <row r="25" spans="1:64" ht="12.75">
      <c r="A25" s="54" t="s">
        <v>282</v>
      </c>
      <c r="B25" s="140">
        <v>3530</v>
      </c>
      <c r="C25" s="93" t="s">
        <v>318</v>
      </c>
      <c r="D25" s="115">
        <v>375</v>
      </c>
      <c r="E25" s="72">
        <v>100</v>
      </c>
      <c r="F25" s="72">
        <v>115</v>
      </c>
      <c r="G25" s="36">
        <v>115</v>
      </c>
      <c r="H25" s="36">
        <v>0</v>
      </c>
      <c r="I25" s="72">
        <v>100</v>
      </c>
      <c r="J25" s="116">
        <v>65</v>
      </c>
      <c r="K25" s="115">
        <f t="shared" si="7"/>
        <v>100</v>
      </c>
      <c r="L25" s="72">
        <f t="shared" si="8"/>
        <v>26.666666666666668</v>
      </c>
      <c r="M25" s="117">
        <f t="shared" si="9"/>
        <v>30.666666666666664</v>
      </c>
      <c r="N25" s="35">
        <f t="shared" si="10"/>
        <v>30.666666666666664</v>
      </c>
      <c r="O25" s="37">
        <f t="shared" si="11"/>
        <v>0</v>
      </c>
      <c r="P25" s="72">
        <f t="shared" si="12"/>
        <v>26.666666666666668</v>
      </c>
      <c r="Q25" s="37">
        <f t="shared" si="13"/>
        <v>17.333333333333336</v>
      </c>
      <c r="R25" s="4"/>
      <c r="S25" s="5"/>
      <c r="T25" s="4">
        <f t="shared" si="1"/>
        <v>115</v>
      </c>
      <c r="U25" s="4">
        <f t="shared" si="2"/>
        <v>0</v>
      </c>
      <c r="V25" s="4">
        <f t="shared" si="3"/>
        <v>380</v>
      </c>
      <c r="W25" s="4">
        <f t="shared" si="4"/>
        <v>-5</v>
      </c>
      <c r="X25" s="4">
        <f t="shared" si="5"/>
        <v>101.33333333333334</v>
      </c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1:64" ht="12.75">
      <c r="A26" s="54" t="s">
        <v>282</v>
      </c>
      <c r="B26" s="140">
        <v>3534</v>
      </c>
      <c r="C26" s="93" t="s">
        <v>325</v>
      </c>
      <c r="D26" s="115">
        <v>90</v>
      </c>
      <c r="E26" s="72">
        <v>20</v>
      </c>
      <c r="F26" s="72">
        <v>25</v>
      </c>
      <c r="G26" s="36">
        <v>30</v>
      </c>
      <c r="H26" s="36">
        <v>0</v>
      </c>
      <c r="I26" s="72">
        <v>10</v>
      </c>
      <c r="J26" s="116">
        <v>40</v>
      </c>
      <c r="K26" s="115">
        <f t="shared" si="7"/>
        <v>100</v>
      </c>
      <c r="L26" s="72">
        <f t="shared" si="8"/>
        <v>22.22222222222222</v>
      </c>
      <c r="M26" s="117">
        <f t="shared" si="9"/>
        <v>27.77777777777778</v>
      </c>
      <c r="N26" s="35">
        <f t="shared" si="10"/>
        <v>33.33333333333333</v>
      </c>
      <c r="O26" s="37">
        <f t="shared" si="11"/>
        <v>0</v>
      </c>
      <c r="P26" s="72">
        <f t="shared" si="12"/>
        <v>11.11111111111111</v>
      </c>
      <c r="Q26" s="37">
        <f t="shared" si="13"/>
        <v>44.44444444444444</v>
      </c>
      <c r="R26" s="4"/>
      <c r="S26" s="5"/>
      <c r="T26" s="4">
        <f t="shared" si="1"/>
        <v>30</v>
      </c>
      <c r="U26" s="4">
        <f t="shared" si="2"/>
        <v>-5</v>
      </c>
      <c r="V26" s="4">
        <f t="shared" si="3"/>
        <v>95</v>
      </c>
      <c r="W26" s="4">
        <f t="shared" si="4"/>
        <v>-5</v>
      </c>
      <c r="X26" s="4">
        <f t="shared" si="5"/>
        <v>105.55555555555556</v>
      </c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</row>
    <row r="27" spans="1:64" ht="12.75">
      <c r="A27" s="54" t="s">
        <v>282</v>
      </c>
      <c r="B27" s="140">
        <v>3537</v>
      </c>
      <c r="C27" s="93" t="s">
        <v>323</v>
      </c>
      <c r="D27" s="115">
        <v>370</v>
      </c>
      <c r="E27" s="72">
        <v>50</v>
      </c>
      <c r="F27" s="72">
        <v>105</v>
      </c>
      <c r="G27" s="36">
        <v>105</v>
      </c>
      <c r="H27" s="36">
        <v>0</v>
      </c>
      <c r="I27" s="72">
        <v>30</v>
      </c>
      <c r="J27" s="116">
        <v>180</v>
      </c>
      <c r="K27" s="115">
        <f t="shared" si="7"/>
        <v>100</v>
      </c>
      <c r="L27" s="72">
        <f t="shared" si="8"/>
        <v>13.513513513513514</v>
      </c>
      <c r="M27" s="117">
        <f t="shared" si="9"/>
        <v>28.37837837837838</v>
      </c>
      <c r="N27" s="35">
        <f t="shared" si="10"/>
        <v>28.37837837837838</v>
      </c>
      <c r="O27" s="37">
        <f t="shared" si="11"/>
        <v>0</v>
      </c>
      <c r="P27" s="72">
        <f t="shared" si="12"/>
        <v>8.108108108108109</v>
      </c>
      <c r="Q27" s="37">
        <f t="shared" si="13"/>
        <v>48.64864864864865</v>
      </c>
      <c r="R27" s="4"/>
      <c r="S27" s="5"/>
      <c r="T27" s="4">
        <f t="shared" si="1"/>
        <v>105</v>
      </c>
      <c r="U27" s="4">
        <f t="shared" si="2"/>
        <v>0</v>
      </c>
      <c r="V27" s="4">
        <f t="shared" si="3"/>
        <v>365</v>
      </c>
      <c r="W27" s="4">
        <f t="shared" si="4"/>
        <v>5</v>
      </c>
      <c r="X27" s="4">
        <f t="shared" si="5"/>
        <v>98.64864864864865</v>
      </c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</row>
    <row r="28" spans="1:64" ht="12.75">
      <c r="A28" s="54" t="s">
        <v>282</v>
      </c>
      <c r="B28" s="140">
        <v>3539</v>
      </c>
      <c r="C28" s="93" t="s">
        <v>322</v>
      </c>
      <c r="D28" s="115">
        <v>260</v>
      </c>
      <c r="E28" s="72">
        <v>15</v>
      </c>
      <c r="F28" s="72">
        <v>130</v>
      </c>
      <c r="G28" s="36">
        <v>135</v>
      </c>
      <c r="H28" s="36">
        <v>0</v>
      </c>
      <c r="I28" s="72">
        <v>20</v>
      </c>
      <c r="J28" s="116">
        <v>90</v>
      </c>
      <c r="K28" s="115">
        <f t="shared" si="7"/>
        <v>100</v>
      </c>
      <c r="L28" s="72">
        <f t="shared" si="8"/>
        <v>5.769230769230769</v>
      </c>
      <c r="M28" s="117">
        <f t="shared" si="9"/>
        <v>50</v>
      </c>
      <c r="N28" s="35">
        <f t="shared" si="10"/>
        <v>51.92307692307693</v>
      </c>
      <c r="O28" s="37">
        <f t="shared" si="11"/>
        <v>0</v>
      </c>
      <c r="P28" s="72">
        <f t="shared" si="12"/>
        <v>7.6923076923076925</v>
      </c>
      <c r="Q28" s="37">
        <f t="shared" si="13"/>
        <v>34.61538461538461</v>
      </c>
      <c r="R28" s="4"/>
      <c r="S28" s="5"/>
      <c r="T28" s="4">
        <f t="shared" si="1"/>
        <v>135</v>
      </c>
      <c r="U28" s="4">
        <f t="shared" si="2"/>
        <v>-5</v>
      </c>
      <c r="V28" s="4">
        <f t="shared" si="3"/>
        <v>255</v>
      </c>
      <c r="W28" s="4">
        <f t="shared" si="4"/>
        <v>5</v>
      </c>
      <c r="X28" s="4">
        <f t="shared" si="5"/>
        <v>98.07692307692307</v>
      </c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</row>
    <row r="29" spans="1:64" ht="12.75">
      <c r="A29" s="54" t="s">
        <v>282</v>
      </c>
      <c r="B29" s="140">
        <v>3543</v>
      </c>
      <c r="C29" s="93" t="s">
        <v>319</v>
      </c>
      <c r="D29" s="115">
        <v>305</v>
      </c>
      <c r="E29" s="72">
        <v>55</v>
      </c>
      <c r="F29" s="72">
        <v>60</v>
      </c>
      <c r="G29" s="36">
        <v>65</v>
      </c>
      <c r="H29" s="36">
        <v>0</v>
      </c>
      <c r="I29" s="72">
        <v>40</v>
      </c>
      <c r="J29" s="116">
        <v>150</v>
      </c>
      <c r="K29" s="115">
        <f t="shared" si="7"/>
        <v>100</v>
      </c>
      <c r="L29" s="72">
        <f t="shared" si="8"/>
        <v>18.0327868852459</v>
      </c>
      <c r="M29" s="117">
        <f t="shared" si="9"/>
        <v>19.672131147540984</v>
      </c>
      <c r="N29" s="35">
        <f t="shared" si="10"/>
        <v>21.311475409836063</v>
      </c>
      <c r="O29" s="37">
        <f t="shared" si="11"/>
        <v>0</v>
      </c>
      <c r="P29" s="72">
        <f t="shared" si="12"/>
        <v>13.114754098360656</v>
      </c>
      <c r="Q29" s="37">
        <f t="shared" si="13"/>
        <v>49.18032786885246</v>
      </c>
      <c r="R29" s="4"/>
      <c r="S29" s="5"/>
      <c r="T29" s="4">
        <f t="shared" si="1"/>
        <v>65</v>
      </c>
      <c r="U29" s="4">
        <f t="shared" si="2"/>
        <v>-5</v>
      </c>
      <c r="V29" s="4">
        <f t="shared" si="3"/>
        <v>305</v>
      </c>
      <c r="W29" s="4">
        <f t="shared" si="4"/>
        <v>0</v>
      </c>
      <c r="X29" s="4">
        <f t="shared" si="5"/>
        <v>100</v>
      </c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</row>
    <row r="30" spans="1:64" ht="12.75">
      <c r="A30" s="54" t="s">
        <v>282</v>
      </c>
      <c r="B30" s="143">
        <v>3558</v>
      </c>
      <c r="C30" s="95" t="s">
        <v>321</v>
      </c>
      <c r="D30" s="151">
        <v>130</v>
      </c>
      <c r="E30" s="73">
        <v>20</v>
      </c>
      <c r="F30" s="73">
        <v>30</v>
      </c>
      <c r="G30" s="42">
        <v>30</v>
      </c>
      <c r="H30" s="42">
        <v>0</v>
      </c>
      <c r="I30" s="73">
        <v>10</v>
      </c>
      <c r="J30" s="146">
        <v>75</v>
      </c>
      <c r="K30" s="151">
        <f t="shared" si="7"/>
        <v>100</v>
      </c>
      <c r="L30" s="73">
        <f t="shared" si="8"/>
        <v>15.384615384615385</v>
      </c>
      <c r="M30" s="152">
        <f t="shared" si="9"/>
        <v>23.076923076923077</v>
      </c>
      <c r="N30" s="41">
        <f t="shared" si="10"/>
        <v>23.076923076923077</v>
      </c>
      <c r="O30" s="43">
        <f t="shared" si="11"/>
        <v>0</v>
      </c>
      <c r="P30" s="73">
        <f t="shared" si="12"/>
        <v>7.6923076923076925</v>
      </c>
      <c r="Q30" s="43">
        <f t="shared" si="13"/>
        <v>57.692307692307686</v>
      </c>
      <c r="R30" s="4"/>
      <c r="S30" s="5"/>
      <c r="T30" s="4">
        <f t="shared" si="1"/>
        <v>30</v>
      </c>
      <c r="U30" s="4">
        <f t="shared" si="2"/>
        <v>0</v>
      </c>
      <c r="V30" s="4">
        <f t="shared" si="3"/>
        <v>135</v>
      </c>
      <c r="W30" s="4">
        <f t="shared" si="4"/>
        <v>-5</v>
      </c>
      <c r="X30" s="4">
        <f t="shared" si="5"/>
        <v>103.84615384615384</v>
      </c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</row>
    <row r="31" spans="1:64" ht="12.75">
      <c r="A31" s="6"/>
      <c r="B31" s="170" t="s">
        <v>293</v>
      </c>
      <c r="C31" s="197"/>
      <c r="D31" s="120">
        <f aca="true" t="shared" si="14" ref="D31:J31">SUM(D17:D30)</f>
        <v>2880</v>
      </c>
      <c r="E31" s="74">
        <f t="shared" si="14"/>
        <v>415</v>
      </c>
      <c r="F31" s="74">
        <f t="shared" si="14"/>
        <v>950</v>
      </c>
      <c r="G31" s="28">
        <f t="shared" si="14"/>
        <v>960</v>
      </c>
      <c r="H31" s="28">
        <f t="shared" si="14"/>
        <v>0</v>
      </c>
      <c r="I31" s="74">
        <f t="shared" si="14"/>
        <v>370</v>
      </c>
      <c r="J31" s="125">
        <f t="shared" si="14"/>
        <v>1170</v>
      </c>
      <c r="K31" s="126">
        <f aca="true" t="shared" si="15" ref="K31:Q31">(D31/$D31)*100</f>
        <v>100</v>
      </c>
      <c r="L31" s="127">
        <f t="shared" si="15"/>
        <v>14.409722222222221</v>
      </c>
      <c r="M31" s="128">
        <f t="shared" si="15"/>
        <v>32.98611111111111</v>
      </c>
      <c r="N31" s="129">
        <f t="shared" si="15"/>
        <v>33.33333333333333</v>
      </c>
      <c r="O31" s="130">
        <f t="shared" si="15"/>
        <v>0</v>
      </c>
      <c r="P31" s="127">
        <f t="shared" si="15"/>
        <v>12.847222222222221</v>
      </c>
      <c r="Q31" s="130">
        <f t="shared" si="15"/>
        <v>40.625</v>
      </c>
      <c r="R31" s="4"/>
      <c r="S31" s="5"/>
      <c r="T31" s="4">
        <f t="shared" si="1"/>
        <v>960</v>
      </c>
      <c r="U31" s="4">
        <f t="shared" si="2"/>
        <v>-10</v>
      </c>
      <c r="V31" s="4">
        <f t="shared" si="3"/>
        <v>2905</v>
      </c>
      <c r="W31" s="4">
        <f t="shared" si="4"/>
        <v>-25</v>
      </c>
      <c r="X31" s="4">
        <f t="shared" si="5"/>
        <v>100.86805555555554</v>
      </c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</row>
    <row r="32" spans="2:24" ht="17.25" customHeight="1">
      <c r="B32" s="113"/>
      <c r="C32" s="111"/>
      <c r="D32" s="222" t="s">
        <v>386</v>
      </c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4"/>
      <c r="T32" s="4">
        <f t="shared" si="1"/>
        <v>0</v>
      </c>
      <c r="U32" s="4">
        <f t="shared" si="2"/>
        <v>0</v>
      </c>
      <c r="V32" s="4">
        <f t="shared" si="3"/>
        <v>0</v>
      </c>
      <c r="W32" s="4" t="e">
        <f t="shared" si="4"/>
        <v>#VALUE!</v>
      </c>
      <c r="X32" s="4">
        <f t="shared" si="5"/>
        <v>0</v>
      </c>
    </row>
    <row r="33" spans="1:64" ht="12.75">
      <c r="A33" s="54" t="s">
        <v>281</v>
      </c>
      <c r="B33" s="136">
        <v>3501</v>
      </c>
      <c r="C33" s="153" t="s">
        <v>328</v>
      </c>
      <c r="D33" s="149">
        <v>100</v>
      </c>
      <c r="E33" s="71">
        <v>20</v>
      </c>
      <c r="F33" s="60">
        <v>25</v>
      </c>
      <c r="G33" s="59">
        <v>30</v>
      </c>
      <c r="H33" s="61">
        <v>0</v>
      </c>
      <c r="I33" s="61">
        <v>15</v>
      </c>
      <c r="J33" s="139">
        <v>40</v>
      </c>
      <c r="K33" s="149">
        <f aca="true" t="shared" si="16" ref="K33:K59">(D33/$D33)*100</f>
        <v>100</v>
      </c>
      <c r="L33" s="71">
        <f aca="true" t="shared" si="17" ref="L33:L59">(E33/$D33)*100</f>
        <v>20</v>
      </c>
      <c r="M33" s="154">
        <f aca="true" t="shared" si="18" ref="M33:M59">(F33/$D33)*100</f>
        <v>25</v>
      </c>
      <c r="N33" s="59">
        <f aca="true" t="shared" si="19" ref="N33:N59">(G33/$D33)*100</f>
        <v>30</v>
      </c>
      <c r="O33" s="61">
        <f aca="true" t="shared" si="20" ref="O33:O59">(H33/$D33)*100</f>
        <v>0</v>
      </c>
      <c r="P33" s="71">
        <f aca="true" t="shared" si="21" ref="P33:P59">(I33/$D33)*100</f>
        <v>15</v>
      </c>
      <c r="Q33" s="61">
        <f aca="true" t="shared" si="22" ref="Q33:Q59">(J33/$D33)*100</f>
        <v>40</v>
      </c>
      <c r="R33" s="4"/>
      <c r="S33" s="5"/>
      <c r="T33" s="4">
        <f t="shared" si="1"/>
        <v>30</v>
      </c>
      <c r="U33" s="4">
        <f t="shared" si="2"/>
        <v>-5</v>
      </c>
      <c r="V33" s="4">
        <f t="shared" si="3"/>
        <v>100</v>
      </c>
      <c r="W33" s="4">
        <f t="shared" si="4"/>
        <v>0</v>
      </c>
      <c r="X33" s="4">
        <f t="shared" si="5"/>
        <v>100</v>
      </c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</row>
    <row r="34" spans="1:64" ht="12.75">
      <c r="A34" s="54" t="s">
        <v>281</v>
      </c>
      <c r="B34" s="140">
        <v>3507</v>
      </c>
      <c r="C34" s="93" t="s">
        <v>338</v>
      </c>
      <c r="D34" s="115">
        <v>80</v>
      </c>
      <c r="E34" s="72">
        <v>10</v>
      </c>
      <c r="F34" s="36">
        <v>30</v>
      </c>
      <c r="G34" s="35">
        <v>35</v>
      </c>
      <c r="H34" s="37">
        <v>0</v>
      </c>
      <c r="I34" s="37">
        <v>15</v>
      </c>
      <c r="J34" s="116">
        <v>25</v>
      </c>
      <c r="K34" s="115">
        <f t="shared" si="16"/>
        <v>100</v>
      </c>
      <c r="L34" s="72">
        <f t="shared" si="17"/>
        <v>12.5</v>
      </c>
      <c r="M34" s="117">
        <f t="shared" si="18"/>
        <v>37.5</v>
      </c>
      <c r="N34" s="35">
        <f t="shared" si="19"/>
        <v>43.75</v>
      </c>
      <c r="O34" s="37">
        <f t="shared" si="20"/>
        <v>0</v>
      </c>
      <c r="P34" s="72">
        <f t="shared" si="21"/>
        <v>18.75</v>
      </c>
      <c r="Q34" s="37">
        <f t="shared" si="22"/>
        <v>31.25</v>
      </c>
      <c r="R34" s="4"/>
      <c r="S34" s="5"/>
      <c r="T34" s="4">
        <f t="shared" si="1"/>
        <v>35</v>
      </c>
      <c r="U34" s="4">
        <f t="shared" si="2"/>
        <v>-5</v>
      </c>
      <c r="V34" s="4">
        <f t="shared" si="3"/>
        <v>80</v>
      </c>
      <c r="W34" s="4">
        <f t="shared" si="4"/>
        <v>0</v>
      </c>
      <c r="X34" s="4">
        <f t="shared" si="5"/>
        <v>100</v>
      </c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</row>
    <row r="35" spans="1:64" ht="12.75">
      <c r="A35" s="54" t="s">
        <v>281</v>
      </c>
      <c r="B35" s="140">
        <v>3509</v>
      </c>
      <c r="C35" s="93" t="s">
        <v>327</v>
      </c>
      <c r="D35" s="115">
        <v>65</v>
      </c>
      <c r="E35" s="72">
        <v>10</v>
      </c>
      <c r="F35" s="36">
        <v>25</v>
      </c>
      <c r="G35" s="35">
        <v>25</v>
      </c>
      <c r="H35" s="37">
        <v>0</v>
      </c>
      <c r="I35" s="37">
        <v>10</v>
      </c>
      <c r="J35" s="116">
        <v>20</v>
      </c>
      <c r="K35" s="115">
        <f t="shared" si="16"/>
        <v>100</v>
      </c>
      <c r="L35" s="72">
        <f t="shared" si="17"/>
        <v>15.384615384615385</v>
      </c>
      <c r="M35" s="117">
        <f t="shared" si="18"/>
        <v>38.46153846153847</v>
      </c>
      <c r="N35" s="35">
        <f t="shared" si="19"/>
        <v>38.46153846153847</v>
      </c>
      <c r="O35" s="37">
        <f t="shared" si="20"/>
        <v>0</v>
      </c>
      <c r="P35" s="72">
        <f t="shared" si="21"/>
        <v>15.384615384615385</v>
      </c>
      <c r="Q35" s="37">
        <f t="shared" si="22"/>
        <v>30.76923076923077</v>
      </c>
      <c r="R35" s="4"/>
      <c r="S35" s="5"/>
      <c r="T35" s="4">
        <f t="shared" si="1"/>
        <v>25</v>
      </c>
      <c r="U35" s="4">
        <f t="shared" si="2"/>
        <v>0</v>
      </c>
      <c r="V35" s="4">
        <f t="shared" si="3"/>
        <v>65</v>
      </c>
      <c r="W35" s="4">
        <f t="shared" si="4"/>
        <v>0</v>
      </c>
      <c r="X35" s="4">
        <f t="shared" si="5"/>
        <v>100.00000000000001</v>
      </c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</row>
    <row r="36" spans="1:64" ht="12.75">
      <c r="A36" s="54" t="s">
        <v>281</v>
      </c>
      <c r="B36" s="140">
        <v>3512</v>
      </c>
      <c r="C36" s="93" t="s">
        <v>335</v>
      </c>
      <c r="D36" s="115">
        <v>100</v>
      </c>
      <c r="E36" s="72">
        <v>20</v>
      </c>
      <c r="F36" s="36">
        <v>40</v>
      </c>
      <c r="G36" s="35">
        <v>40</v>
      </c>
      <c r="H36" s="37">
        <v>0</v>
      </c>
      <c r="I36" s="37">
        <v>10</v>
      </c>
      <c r="J36" s="116">
        <v>30</v>
      </c>
      <c r="K36" s="115">
        <f t="shared" si="16"/>
        <v>100</v>
      </c>
      <c r="L36" s="72">
        <f t="shared" si="17"/>
        <v>20</v>
      </c>
      <c r="M36" s="117">
        <f t="shared" si="18"/>
        <v>40</v>
      </c>
      <c r="N36" s="35">
        <f t="shared" si="19"/>
        <v>40</v>
      </c>
      <c r="O36" s="37">
        <f t="shared" si="20"/>
        <v>0</v>
      </c>
      <c r="P36" s="72">
        <f t="shared" si="21"/>
        <v>10</v>
      </c>
      <c r="Q36" s="37">
        <f t="shared" si="22"/>
        <v>30</v>
      </c>
      <c r="R36" s="4"/>
      <c r="S36" s="5"/>
      <c r="T36" s="4">
        <f t="shared" si="1"/>
        <v>40</v>
      </c>
      <c r="U36" s="4">
        <f t="shared" si="2"/>
        <v>0</v>
      </c>
      <c r="V36" s="4">
        <f t="shared" si="3"/>
        <v>100</v>
      </c>
      <c r="W36" s="4">
        <f t="shared" si="4"/>
        <v>0</v>
      </c>
      <c r="X36" s="4">
        <f t="shared" si="5"/>
        <v>100</v>
      </c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</row>
    <row r="37" spans="1:64" ht="12.75">
      <c r="A37" s="54" t="s">
        <v>281</v>
      </c>
      <c r="B37" s="140">
        <v>3513</v>
      </c>
      <c r="C37" s="99" t="s">
        <v>349</v>
      </c>
      <c r="D37" s="115">
        <v>40</v>
      </c>
      <c r="E37" s="72">
        <v>0</v>
      </c>
      <c r="F37" s="36">
        <v>15</v>
      </c>
      <c r="G37" s="35">
        <v>20</v>
      </c>
      <c r="H37" s="37">
        <v>0</v>
      </c>
      <c r="I37" s="37">
        <v>0</v>
      </c>
      <c r="J37" s="116">
        <v>20</v>
      </c>
      <c r="K37" s="115">
        <f t="shared" si="16"/>
        <v>100</v>
      </c>
      <c r="L37" s="72">
        <f t="shared" si="17"/>
        <v>0</v>
      </c>
      <c r="M37" s="117">
        <f t="shared" si="18"/>
        <v>37.5</v>
      </c>
      <c r="N37" s="35">
        <f t="shared" si="19"/>
        <v>50</v>
      </c>
      <c r="O37" s="37">
        <f t="shared" si="20"/>
        <v>0</v>
      </c>
      <c r="P37" s="72">
        <f t="shared" si="21"/>
        <v>0</v>
      </c>
      <c r="Q37" s="37">
        <f t="shared" si="22"/>
        <v>50</v>
      </c>
      <c r="R37" s="4"/>
      <c r="S37" s="5"/>
      <c r="T37" s="4">
        <f t="shared" si="1"/>
        <v>20</v>
      </c>
      <c r="U37" s="4">
        <f t="shared" si="2"/>
        <v>-5</v>
      </c>
      <c r="V37" s="4">
        <f t="shared" si="3"/>
        <v>35</v>
      </c>
      <c r="W37" s="4">
        <f t="shared" si="4"/>
        <v>5</v>
      </c>
      <c r="X37" s="4">
        <f t="shared" si="5"/>
        <v>87.5</v>
      </c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</row>
    <row r="38" spans="1:64" ht="12.75">
      <c r="A38" s="54" t="s">
        <v>281</v>
      </c>
      <c r="B38" s="140">
        <v>3514</v>
      </c>
      <c r="C38" s="93" t="s">
        <v>340</v>
      </c>
      <c r="D38" s="115">
        <v>100</v>
      </c>
      <c r="E38" s="72">
        <v>15</v>
      </c>
      <c r="F38" s="36">
        <v>35</v>
      </c>
      <c r="G38" s="35">
        <v>35</v>
      </c>
      <c r="H38" s="37">
        <v>0</v>
      </c>
      <c r="I38" s="37">
        <v>5</v>
      </c>
      <c r="J38" s="116">
        <v>40</v>
      </c>
      <c r="K38" s="115">
        <f t="shared" si="16"/>
        <v>100</v>
      </c>
      <c r="L38" s="72">
        <f t="shared" si="17"/>
        <v>15</v>
      </c>
      <c r="M38" s="117">
        <f t="shared" si="18"/>
        <v>35</v>
      </c>
      <c r="N38" s="35">
        <f t="shared" si="19"/>
        <v>35</v>
      </c>
      <c r="O38" s="37">
        <f t="shared" si="20"/>
        <v>0</v>
      </c>
      <c r="P38" s="72">
        <f t="shared" si="21"/>
        <v>5</v>
      </c>
      <c r="Q38" s="37">
        <f t="shared" si="22"/>
        <v>40</v>
      </c>
      <c r="R38" s="4"/>
      <c r="S38" s="5"/>
      <c r="T38" s="4">
        <f t="shared" si="1"/>
        <v>35</v>
      </c>
      <c r="U38" s="4">
        <f t="shared" si="2"/>
        <v>0</v>
      </c>
      <c r="V38" s="4">
        <f t="shared" si="3"/>
        <v>95</v>
      </c>
      <c r="W38" s="4">
        <f t="shared" si="4"/>
        <v>5</v>
      </c>
      <c r="X38" s="4">
        <f t="shared" si="5"/>
        <v>95</v>
      </c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64" ht="12.75">
      <c r="A39" s="54" t="s">
        <v>281</v>
      </c>
      <c r="B39" s="140">
        <v>3516</v>
      </c>
      <c r="C39" s="93" t="s">
        <v>342</v>
      </c>
      <c r="D39" s="115">
        <v>105</v>
      </c>
      <c r="E39" s="72">
        <v>20</v>
      </c>
      <c r="F39" s="36">
        <v>10</v>
      </c>
      <c r="G39" s="35">
        <v>10</v>
      </c>
      <c r="H39" s="37">
        <v>0</v>
      </c>
      <c r="I39" s="37">
        <v>5</v>
      </c>
      <c r="J39" s="116">
        <v>65</v>
      </c>
      <c r="K39" s="115">
        <f t="shared" si="16"/>
        <v>100</v>
      </c>
      <c r="L39" s="72">
        <f t="shared" si="17"/>
        <v>19.047619047619047</v>
      </c>
      <c r="M39" s="117">
        <f t="shared" si="18"/>
        <v>9.523809523809524</v>
      </c>
      <c r="N39" s="35">
        <f t="shared" si="19"/>
        <v>9.523809523809524</v>
      </c>
      <c r="O39" s="37">
        <f t="shared" si="20"/>
        <v>0</v>
      </c>
      <c r="P39" s="72">
        <f t="shared" si="21"/>
        <v>4.761904761904762</v>
      </c>
      <c r="Q39" s="37">
        <f t="shared" si="22"/>
        <v>61.904761904761905</v>
      </c>
      <c r="R39" s="4"/>
      <c r="S39" s="5"/>
      <c r="T39" s="4">
        <f t="shared" si="1"/>
        <v>10</v>
      </c>
      <c r="U39" s="4">
        <f t="shared" si="2"/>
        <v>0</v>
      </c>
      <c r="V39" s="4">
        <f t="shared" si="3"/>
        <v>100</v>
      </c>
      <c r="W39" s="4">
        <f t="shared" si="4"/>
        <v>5</v>
      </c>
      <c r="X39" s="4">
        <f t="shared" si="5"/>
        <v>95.23809523809524</v>
      </c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</row>
    <row r="40" spans="1:64" ht="12.75">
      <c r="A40" s="54" t="s">
        <v>281</v>
      </c>
      <c r="B40" s="140">
        <v>3528</v>
      </c>
      <c r="C40" s="93" t="s">
        <v>348</v>
      </c>
      <c r="D40" s="115">
        <v>85</v>
      </c>
      <c r="E40" s="72">
        <v>0</v>
      </c>
      <c r="F40" s="36">
        <v>20</v>
      </c>
      <c r="G40" s="35">
        <v>20</v>
      </c>
      <c r="H40" s="37">
        <v>0</v>
      </c>
      <c r="I40" s="37">
        <v>15</v>
      </c>
      <c r="J40" s="116">
        <v>40</v>
      </c>
      <c r="K40" s="115">
        <f t="shared" si="16"/>
        <v>100</v>
      </c>
      <c r="L40" s="72">
        <f t="shared" si="17"/>
        <v>0</v>
      </c>
      <c r="M40" s="117">
        <f t="shared" si="18"/>
        <v>23.52941176470588</v>
      </c>
      <c r="N40" s="35">
        <f t="shared" si="19"/>
        <v>23.52941176470588</v>
      </c>
      <c r="O40" s="37">
        <f t="shared" si="20"/>
        <v>0</v>
      </c>
      <c r="P40" s="72">
        <f t="shared" si="21"/>
        <v>17.647058823529413</v>
      </c>
      <c r="Q40" s="37">
        <f t="shared" si="22"/>
        <v>47.05882352941176</v>
      </c>
      <c r="R40" s="4"/>
      <c r="S40" s="5"/>
      <c r="T40" s="4">
        <f t="shared" si="1"/>
        <v>20</v>
      </c>
      <c r="U40" s="4">
        <f t="shared" si="2"/>
        <v>0</v>
      </c>
      <c r="V40" s="4">
        <f t="shared" si="3"/>
        <v>75</v>
      </c>
      <c r="W40" s="4">
        <f t="shared" si="4"/>
        <v>10</v>
      </c>
      <c r="X40" s="4">
        <f t="shared" si="5"/>
        <v>88.23529411764704</v>
      </c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</row>
    <row r="41" spans="1:64" ht="12.75">
      <c r="A41" s="54" t="s">
        <v>281</v>
      </c>
      <c r="B41" s="140">
        <v>3531</v>
      </c>
      <c r="C41" s="93" t="s">
        <v>330</v>
      </c>
      <c r="D41" s="115">
        <v>50</v>
      </c>
      <c r="E41" s="72">
        <v>15</v>
      </c>
      <c r="F41" s="36">
        <v>25</v>
      </c>
      <c r="G41" s="35">
        <v>25</v>
      </c>
      <c r="H41" s="37">
        <v>0</v>
      </c>
      <c r="I41" s="37">
        <v>5</v>
      </c>
      <c r="J41" s="116">
        <v>10</v>
      </c>
      <c r="K41" s="115">
        <f t="shared" si="16"/>
        <v>100</v>
      </c>
      <c r="L41" s="72">
        <f t="shared" si="17"/>
        <v>30</v>
      </c>
      <c r="M41" s="117">
        <f t="shared" si="18"/>
        <v>50</v>
      </c>
      <c r="N41" s="35">
        <f t="shared" si="19"/>
        <v>50</v>
      </c>
      <c r="O41" s="37">
        <f t="shared" si="20"/>
        <v>0</v>
      </c>
      <c r="P41" s="72">
        <f t="shared" si="21"/>
        <v>10</v>
      </c>
      <c r="Q41" s="37">
        <f t="shared" si="22"/>
        <v>20</v>
      </c>
      <c r="R41" s="4"/>
      <c r="S41" s="5"/>
      <c r="T41" s="4">
        <f t="shared" si="1"/>
        <v>25</v>
      </c>
      <c r="U41" s="4">
        <f t="shared" si="2"/>
        <v>0</v>
      </c>
      <c r="V41" s="4">
        <f t="shared" si="3"/>
        <v>55</v>
      </c>
      <c r="W41" s="4">
        <f t="shared" si="4"/>
        <v>-5</v>
      </c>
      <c r="X41" s="4">
        <f t="shared" si="5"/>
        <v>110</v>
      </c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</row>
    <row r="42" spans="1:64" ht="12.75">
      <c r="A42" s="54" t="s">
        <v>281</v>
      </c>
      <c r="B42" s="140">
        <v>3532</v>
      </c>
      <c r="C42" s="93" t="s">
        <v>336</v>
      </c>
      <c r="D42" s="115">
        <v>75</v>
      </c>
      <c r="E42" s="72">
        <v>5</v>
      </c>
      <c r="F42" s="36">
        <v>20</v>
      </c>
      <c r="G42" s="35">
        <v>20</v>
      </c>
      <c r="H42" s="37">
        <v>0</v>
      </c>
      <c r="I42" s="37">
        <v>30</v>
      </c>
      <c r="J42" s="116">
        <v>25</v>
      </c>
      <c r="K42" s="115">
        <f t="shared" si="16"/>
        <v>100</v>
      </c>
      <c r="L42" s="72">
        <f t="shared" si="17"/>
        <v>6.666666666666667</v>
      </c>
      <c r="M42" s="117">
        <f t="shared" si="18"/>
        <v>26.666666666666668</v>
      </c>
      <c r="N42" s="35">
        <f t="shared" si="19"/>
        <v>26.666666666666668</v>
      </c>
      <c r="O42" s="37">
        <f t="shared" si="20"/>
        <v>0</v>
      </c>
      <c r="P42" s="72">
        <f t="shared" si="21"/>
        <v>40</v>
      </c>
      <c r="Q42" s="37">
        <f t="shared" si="22"/>
        <v>33.33333333333333</v>
      </c>
      <c r="R42" s="4"/>
      <c r="S42" s="5"/>
      <c r="T42" s="4">
        <f t="shared" si="1"/>
        <v>20</v>
      </c>
      <c r="U42" s="4">
        <f t="shared" si="2"/>
        <v>0</v>
      </c>
      <c r="V42" s="4">
        <f t="shared" si="3"/>
        <v>80</v>
      </c>
      <c r="W42" s="4">
        <f t="shared" si="4"/>
        <v>-5</v>
      </c>
      <c r="X42" s="4">
        <f t="shared" si="5"/>
        <v>106.66666666666667</v>
      </c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</row>
    <row r="43" spans="1:64" ht="12.75">
      <c r="A43" s="54" t="s">
        <v>281</v>
      </c>
      <c r="B43" s="140">
        <v>3536</v>
      </c>
      <c r="C43" s="93" t="s">
        <v>332</v>
      </c>
      <c r="D43" s="115">
        <v>90</v>
      </c>
      <c r="E43" s="72">
        <v>30</v>
      </c>
      <c r="F43" s="36">
        <v>25</v>
      </c>
      <c r="G43" s="35">
        <v>25</v>
      </c>
      <c r="H43" s="37">
        <v>0</v>
      </c>
      <c r="I43" s="37">
        <v>0</v>
      </c>
      <c r="J43" s="116">
        <v>35</v>
      </c>
      <c r="K43" s="115">
        <f t="shared" si="16"/>
        <v>100</v>
      </c>
      <c r="L43" s="72">
        <f t="shared" si="17"/>
        <v>33.33333333333333</v>
      </c>
      <c r="M43" s="117">
        <f t="shared" si="18"/>
        <v>27.77777777777778</v>
      </c>
      <c r="N43" s="35">
        <f t="shared" si="19"/>
        <v>27.77777777777778</v>
      </c>
      <c r="O43" s="37">
        <f t="shared" si="20"/>
        <v>0</v>
      </c>
      <c r="P43" s="72">
        <f t="shared" si="21"/>
        <v>0</v>
      </c>
      <c r="Q43" s="37">
        <f t="shared" si="22"/>
        <v>38.88888888888889</v>
      </c>
      <c r="R43" s="4"/>
      <c r="S43" s="5"/>
      <c r="T43" s="4">
        <f t="shared" si="1"/>
        <v>25</v>
      </c>
      <c r="U43" s="4">
        <f t="shared" si="2"/>
        <v>0</v>
      </c>
      <c r="V43" s="4">
        <f t="shared" si="3"/>
        <v>90</v>
      </c>
      <c r="W43" s="4">
        <f t="shared" si="4"/>
        <v>0</v>
      </c>
      <c r="X43" s="4">
        <f t="shared" si="5"/>
        <v>100</v>
      </c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1:64" ht="12.75">
      <c r="A44" s="54" t="s">
        <v>281</v>
      </c>
      <c r="B44" s="140">
        <v>3538</v>
      </c>
      <c r="C44" s="93" t="s">
        <v>343</v>
      </c>
      <c r="D44" s="115">
        <v>80</v>
      </c>
      <c r="E44" s="72">
        <v>0</v>
      </c>
      <c r="F44" s="36">
        <v>40</v>
      </c>
      <c r="G44" s="35">
        <v>40</v>
      </c>
      <c r="H44" s="37">
        <v>0</v>
      </c>
      <c r="I44" s="37">
        <v>5</v>
      </c>
      <c r="J44" s="116">
        <v>30</v>
      </c>
      <c r="K44" s="115">
        <f t="shared" si="16"/>
        <v>100</v>
      </c>
      <c r="L44" s="72">
        <f t="shared" si="17"/>
        <v>0</v>
      </c>
      <c r="M44" s="117">
        <f t="shared" si="18"/>
        <v>50</v>
      </c>
      <c r="N44" s="35">
        <f t="shared" si="19"/>
        <v>50</v>
      </c>
      <c r="O44" s="37">
        <f t="shared" si="20"/>
        <v>0</v>
      </c>
      <c r="P44" s="72">
        <f t="shared" si="21"/>
        <v>6.25</v>
      </c>
      <c r="Q44" s="37">
        <f t="shared" si="22"/>
        <v>37.5</v>
      </c>
      <c r="R44" s="4"/>
      <c r="S44" s="5"/>
      <c r="T44" s="4">
        <f t="shared" si="1"/>
        <v>40</v>
      </c>
      <c r="U44" s="4">
        <f t="shared" si="2"/>
        <v>0</v>
      </c>
      <c r="V44" s="4">
        <f t="shared" si="3"/>
        <v>75</v>
      </c>
      <c r="W44" s="4">
        <f t="shared" si="4"/>
        <v>5</v>
      </c>
      <c r="X44" s="4">
        <f t="shared" si="5"/>
        <v>93.75</v>
      </c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</row>
    <row r="45" spans="1:64" ht="12.75">
      <c r="A45" s="54" t="s">
        <v>281</v>
      </c>
      <c r="B45" s="140">
        <v>3540</v>
      </c>
      <c r="C45" s="93" t="s">
        <v>334</v>
      </c>
      <c r="D45" s="115">
        <v>75</v>
      </c>
      <c r="E45" s="72">
        <v>0</v>
      </c>
      <c r="F45" s="36">
        <v>20</v>
      </c>
      <c r="G45" s="35">
        <v>20</v>
      </c>
      <c r="H45" s="37">
        <v>0</v>
      </c>
      <c r="I45" s="37">
        <v>5</v>
      </c>
      <c r="J45" s="116">
        <v>50</v>
      </c>
      <c r="K45" s="115">
        <f t="shared" si="16"/>
        <v>100</v>
      </c>
      <c r="L45" s="72">
        <f t="shared" si="17"/>
        <v>0</v>
      </c>
      <c r="M45" s="117">
        <f t="shared" si="18"/>
        <v>26.666666666666668</v>
      </c>
      <c r="N45" s="35">
        <f t="shared" si="19"/>
        <v>26.666666666666668</v>
      </c>
      <c r="O45" s="37">
        <f t="shared" si="20"/>
        <v>0</v>
      </c>
      <c r="P45" s="72">
        <f t="shared" si="21"/>
        <v>6.666666666666667</v>
      </c>
      <c r="Q45" s="37">
        <f t="shared" si="22"/>
        <v>66.66666666666666</v>
      </c>
      <c r="R45" s="4"/>
      <c r="S45" s="5"/>
      <c r="T45" s="4">
        <f t="shared" si="1"/>
        <v>20</v>
      </c>
      <c r="U45" s="4">
        <f t="shared" si="2"/>
        <v>0</v>
      </c>
      <c r="V45" s="4">
        <f t="shared" si="3"/>
        <v>75</v>
      </c>
      <c r="W45" s="4">
        <f t="shared" si="4"/>
        <v>0</v>
      </c>
      <c r="X45" s="4">
        <f t="shared" si="5"/>
        <v>100</v>
      </c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</row>
    <row r="46" spans="1:64" ht="12.75">
      <c r="A46" s="54" t="s">
        <v>281</v>
      </c>
      <c r="B46" s="140">
        <v>3541</v>
      </c>
      <c r="C46" s="93" t="s">
        <v>331</v>
      </c>
      <c r="D46" s="115">
        <v>50</v>
      </c>
      <c r="E46" s="72">
        <v>5</v>
      </c>
      <c r="F46" s="36">
        <v>15</v>
      </c>
      <c r="G46" s="35">
        <v>15</v>
      </c>
      <c r="H46" s="37">
        <v>0</v>
      </c>
      <c r="I46" s="37">
        <v>5</v>
      </c>
      <c r="J46" s="116">
        <v>25</v>
      </c>
      <c r="K46" s="115">
        <f t="shared" si="16"/>
        <v>100</v>
      </c>
      <c r="L46" s="72">
        <f t="shared" si="17"/>
        <v>10</v>
      </c>
      <c r="M46" s="117">
        <f t="shared" si="18"/>
        <v>30</v>
      </c>
      <c r="N46" s="35">
        <f t="shared" si="19"/>
        <v>30</v>
      </c>
      <c r="O46" s="37">
        <f t="shared" si="20"/>
        <v>0</v>
      </c>
      <c r="P46" s="72">
        <f t="shared" si="21"/>
        <v>10</v>
      </c>
      <c r="Q46" s="37">
        <f t="shared" si="22"/>
        <v>50</v>
      </c>
      <c r="R46" s="4"/>
      <c r="S46" s="5"/>
      <c r="T46" s="4">
        <f t="shared" si="1"/>
        <v>15</v>
      </c>
      <c r="U46" s="4">
        <f t="shared" si="2"/>
        <v>0</v>
      </c>
      <c r="V46" s="4">
        <f t="shared" si="3"/>
        <v>50</v>
      </c>
      <c r="W46" s="4">
        <f t="shared" si="4"/>
        <v>0</v>
      </c>
      <c r="X46" s="4">
        <f t="shared" si="5"/>
        <v>100</v>
      </c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</row>
    <row r="47" spans="1:64" ht="12.75">
      <c r="A47" s="54" t="s">
        <v>281</v>
      </c>
      <c r="B47" s="140">
        <v>3542</v>
      </c>
      <c r="C47" s="93" t="s">
        <v>333</v>
      </c>
      <c r="D47" s="115">
        <v>85</v>
      </c>
      <c r="E47" s="72">
        <v>5</v>
      </c>
      <c r="F47" s="36">
        <v>30</v>
      </c>
      <c r="G47" s="35">
        <v>25</v>
      </c>
      <c r="H47" s="37">
        <v>0</v>
      </c>
      <c r="I47" s="37">
        <v>10</v>
      </c>
      <c r="J47" s="116">
        <v>45</v>
      </c>
      <c r="K47" s="115">
        <f t="shared" si="16"/>
        <v>100</v>
      </c>
      <c r="L47" s="72">
        <f t="shared" si="17"/>
        <v>5.88235294117647</v>
      </c>
      <c r="M47" s="117">
        <f t="shared" si="18"/>
        <v>35.294117647058826</v>
      </c>
      <c r="N47" s="35">
        <f t="shared" si="19"/>
        <v>29.411764705882355</v>
      </c>
      <c r="O47" s="37">
        <f t="shared" si="20"/>
        <v>0</v>
      </c>
      <c r="P47" s="72">
        <f t="shared" si="21"/>
        <v>11.76470588235294</v>
      </c>
      <c r="Q47" s="37">
        <f t="shared" si="22"/>
        <v>52.94117647058824</v>
      </c>
      <c r="R47" s="4"/>
      <c r="S47" s="5"/>
      <c r="T47" s="4">
        <f t="shared" si="1"/>
        <v>25</v>
      </c>
      <c r="U47" s="4">
        <f t="shared" si="2"/>
        <v>5</v>
      </c>
      <c r="V47" s="4">
        <f t="shared" si="3"/>
        <v>90</v>
      </c>
      <c r="W47" s="4">
        <f t="shared" si="4"/>
        <v>-5</v>
      </c>
      <c r="X47" s="4">
        <f t="shared" si="5"/>
        <v>105.88235294117648</v>
      </c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</row>
    <row r="48" spans="1:64" ht="12.75">
      <c r="A48" s="54" t="s">
        <v>281</v>
      </c>
      <c r="B48" s="140">
        <v>3544</v>
      </c>
      <c r="C48" s="93" t="s">
        <v>337</v>
      </c>
      <c r="D48" s="115">
        <v>65</v>
      </c>
      <c r="E48" s="72">
        <v>5</v>
      </c>
      <c r="F48" s="36">
        <v>15</v>
      </c>
      <c r="G48" s="35">
        <v>15</v>
      </c>
      <c r="H48" s="37">
        <v>0</v>
      </c>
      <c r="I48" s="37">
        <v>0</v>
      </c>
      <c r="J48" s="116">
        <v>50</v>
      </c>
      <c r="K48" s="115">
        <f t="shared" si="16"/>
        <v>100</v>
      </c>
      <c r="L48" s="72">
        <f t="shared" si="17"/>
        <v>7.6923076923076925</v>
      </c>
      <c r="M48" s="117">
        <f t="shared" si="18"/>
        <v>23.076923076923077</v>
      </c>
      <c r="N48" s="35">
        <f t="shared" si="19"/>
        <v>23.076923076923077</v>
      </c>
      <c r="O48" s="37">
        <f t="shared" si="20"/>
        <v>0</v>
      </c>
      <c r="P48" s="72">
        <f t="shared" si="21"/>
        <v>0</v>
      </c>
      <c r="Q48" s="37">
        <f t="shared" si="22"/>
        <v>76.92307692307693</v>
      </c>
      <c r="R48" s="4"/>
      <c r="S48" s="5"/>
      <c r="T48" s="4">
        <f t="shared" si="1"/>
        <v>15</v>
      </c>
      <c r="U48" s="4">
        <f t="shared" si="2"/>
        <v>0</v>
      </c>
      <c r="V48" s="4">
        <f t="shared" si="3"/>
        <v>70</v>
      </c>
      <c r="W48" s="4">
        <f t="shared" si="4"/>
        <v>-5</v>
      </c>
      <c r="X48" s="4">
        <f t="shared" si="5"/>
        <v>107.69230769230771</v>
      </c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</row>
    <row r="49" spans="1:64" ht="12.75">
      <c r="A49" s="54" t="s">
        <v>281</v>
      </c>
      <c r="B49" s="140">
        <v>3546</v>
      </c>
      <c r="C49" s="93" t="s">
        <v>352</v>
      </c>
      <c r="D49" s="115">
        <v>10</v>
      </c>
      <c r="E49" s="72">
        <v>0</v>
      </c>
      <c r="F49" s="36">
        <v>0</v>
      </c>
      <c r="G49" s="35">
        <v>0</v>
      </c>
      <c r="H49" s="37">
        <v>0</v>
      </c>
      <c r="I49" s="37">
        <v>0</v>
      </c>
      <c r="J49" s="116">
        <v>10</v>
      </c>
      <c r="K49" s="115">
        <f t="shared" si="16"/>
        <v>100</v>
      </c>
      <c r="L49" s="72">
        <f t="shared" si="17"/>
        <v>0</v>
      </c>
      <c r="M49" s="117">
        <f t="shared" si="18"/>
        <v>0</v>
      </c>
      <c r="N49" s="35">
        <f t="shared" si="19"/>
        <v>0</v>
      </c>
      <c r="O49" s="37">
        <f t="shared" si="20"/>
        <v>0</v>
      </c>
      <c r="P49" s="72">
        <f t="shared" si="21"/>
        <v>0</v>
      </c>
      <c r="Q49" s="37">
        <f t="shared" si="22"/>
        <v>100</v>
      </c>
      <c r="R49" s="4"/>
      <c r="S49" s="5"/>
      <c r="T49" s="4">
        <f t="shared" si="1"/>
        <v>0</v>
      </c>
      <c r="U49" s="4">
        <f t="shared" si="2"/>
        <v>0</v>
      </c>
      <c r="V49" s="4">
        <f t="shared" si="3"/>
        <v>10</v>
      </c>
      <c r="W49" s="4">
        <f t="shared" si="4"/>
        <v>0</v>
      </c>
      <c r="X49" s="4">
        <f t="shared" si="5"/>
        <v>100</v>
      </c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</row>
    <row r="50" spans="1:64" ht="12.75">
      <c r="A50" s="54" t="s">
        <v>281</v>
      </c>
      <c r="B50" s="140">
        <v>3547</v>
      </c>
      <c r="C50" s="93" t="s">
        <v>329</v>
      </c>
      <c r="D50" s="115">
        <v>120</v>
      </c>
      <c r="E50" s="72">
        <v>20</v>
      </c>
      <c r="F50" s="36">
        <v>30</v>
      </c>
      <c r="G50" s="35">
        <v>35</v>
      </c>
      <c r="H50" s="37">
        <v>0</v>
      </c>
      <c r="I50" s="37">
        <v>20</v>
      </c>
      <c r="J50" s="116">
        <v>50</v>
      </c>
      <c r="K50" s="115">
        <f t="shared" si="16"/>
        <v>100</v>
      </c>
      <c r="L50" s="72">
        <f t="shared" si="17"/>
        <v>16.666666666666664</v>
      </c>
      <c r="M50" s="117">
        <f t="shared" si="18"/>
        <v>25</v>
      </c>
      <c r="N50" s="35">
        <f t="shared" si="19"/>
        <v>29.166666666666668</v>
      </c>
      <c r="O50" s="37">
        <f t="shared" si="20"/>
        <v>0</v>
      </c>
      <c r="P50" s="72">
        <f t="shared" si="21"/>
        <v>16.666666666666664</v>
      </c>
      <c r="Q50" s="37">
        <f t="shared" si="22"/>
        <v>41.66666666666667</v>
      </c>
      <c r="R50" s="4"/>
      <c r="S50" s="5"/>
      <c r="T50" s="4">
        <f t="shared" si="1"/>
        <v>35</v>
      </c>
      <c r="U50" s="4">
        <f t="shared" si="2"/>
        <v>-5</v>
      </c>
      <c r="V50" s="4">
        <f t="shared" si="3"/>
        <v>120</v>
      </c>
      <c r="W50" s="4">
        <f t="shared" si="4"/>
        <v>0</v>
      </c>
      <c r="X50" s="4">
        <f t="shared" si="5"/>
        <v>100</v>
      </c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</row>
    <row r="51" spans="1:64" ht="12.75">
      <c r="A51" s="54" t="s">
        <v>281</v>
      </c>
      <c r="B51" s="140">
        <v>3548</v>
      </c>
      <c r="C51" s="93" t="s">
        <v>345</v>
      </c>
      <c r="D51" s="115">
        <v>105</v>
      </c>
      <c r="E51" s="72">
        <v>10</v>
      </c>
      <c r="F51" s="36">
        <v>40</v>
      </c>
      <c r="G51" s="35">
        <v>40</v>
      </c>
      <c r="H51" s="37">
        <v>0</v>
      </c>
      <c r="I51" s="37">
        <v>5</v>
      </c>
      <c r="J51" s="116">
        <v>55</v>
      </c>
      <c r="K51" s="115">
        <f t="shared" si="16"/>
        <v>100</v>
      </c>
      <c r="L51" s="72">
        <f t="shared" si="17"/>
        <v>9.523809523809524</v>
      </c>
      <c r="M51" s="117">
        <f t="shared" si="18"/>
        <v>38.095238095238095</v>
      </c>
      <c r="N51" s="35">
        <f t="shared" si="19"/>
        <v>38.095238095238095</v>
      </c>
      <c r="O51" s="37">
        <f t="shared" si="20"/>
        <v>0</v>
      </c>
      <c r="P51" s="72">
        <f t="shared" si="21"/>
        <v>4.761904761904762</v>
      </c>
      <c r="Q51" s="37">
        <f t="shared" si="22"/>
        <v>52.38095238095239</v>
      </c>
      <c r="R51" s="4"/>
      <c r="S51" s="5"/>
      <c r="T51" s="4">
        <f t="shared" si="1"/>
        <v>40</v>
      </c>
      <c r="U51" s="4">
        <f t="shared" si="2"/>
        <v>0</v>
      </c>
      <c r="V51" s="4">
        <f t="shared" si="3"/>
        <v>110</v>
      </c>
      <c r="W51" s="4">
        <f t="shared" si="4"/>
        <v>-5</v>
      </c>
      <c r="X51" s="4">
        <f t="shared" si="5"/>
        <v>104.76190476190476</v>
      </c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</row>
    <row r="52" spans="1:64" ht="12.75">
      <c r="A52" s="54" t="s">
        <v>281</v>
      </c>
      <c r="B52" s="140">
        <v>3549</v>
      </c>
      <c r="C52" s="93" t="s">
        <v>350</v>
      </c>
      <c r="D52" s="115">
        <v>50</v>
      </c>
      <c r="E52" s="72">
        <v>0</v>
      </c>
      <c r="F52" s="36">
        <v>10</v>
      </c>
      <c r="G52" s="35">
        <v>10</v>
      </c>
      <c r="H52" s="37">
        <v>0</v>
      </c>
      <c r="I52" s="37">
        <v>0</v>
      </c>
      <c r="J52" s="116">
        <v>40</v>
      </c>
      <c r="K52" s="115">
        <f t="shared" si="16"/>
        <v>100</v>
      </c>
      <c r="L52" s="72">
        <f t="shared" si="17"/>
        <v>0</v>
      </c>
      <c r="M52" s="117">
        <f t="shared" si="18"/>
        <v>20</v>
      </c>
      <c r="N52" s="35">
        <f t="shared" si="19"/>
        <v>20</v>
      </c>
      <c r="O52" s="37">
        <f t="shared" si="20"/>
        <v>0</v>
      </c>
      <c r="P52" s="72">
        <f t="shared" si="21"/>
        <v>0</v>
      </c>
      <c r="Q52" s="37">
        <f t="shared" si="22"/>
        <v>80</v>
      </c>
      <c r="R52" s="4"/>
      <c r="S52" s="5"/>
      <c r="T52" s="4">
        <f t="shared" si="1"/>
        <v>10</v>
      </c>
      <c r="U52" s="4">
        <f t="shared" si="2"/>
        <v>0</v>
      </c>
      <c r="V52" s="4">
        <f t="shared" si="3"/>
        <v>50</v>
      </c>
      <c r="W52" s="4">
        <f t="shared" si="4"/>
        <v>0</v>
      </c>
      <c r="X52" s="4">
        <f t="shared" si="5"/>
        <v>100</v>
      </c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</row>
    <row r="53" spans="1:64" ht="12.75">
      <c r="A53" s="54" t="s">
        <v>281</v>
      </c>
      <c r="B53" s="140">
        <v>3551</v>
      </c>
      <c r="C53" s="93" t="s">
        <v>344</v>
      </c>
      <c r="D53" s="115">
        <v>10</v>
      </c>
      <c r="E53" s="72">
        <v>0</v>
      </c>
      <c r="F53" s="36">
        <v>5</v>
      </c>
      <c r="G53" s="35">
        <v>5</v>
      </c>
      <c r="H53" s="37">
        <v>0</v>
      </c>
      <c r="I53" s="37">
        <v>0</v>
      </c>
      <c r="J53" s="116">
        <v>10</v>
      </c>
      <c r="K53" s="115">
        <f t="shared" si="16"/>
        <v>100</v>
      </c>
      <c r="L53" s="72">
        <f t="shared" si="17"/>
        <v>0</v>
      </c>
      <c r="M53" s="117">
        <f t="shared" si="18"/>
        <v>50</v>
      </c>
      <c r="N53" s="35">
        <f t="shared" si="19"/>
        <v>50</v>
      </c>
      <c r="O53" s="37">
        <f t="shared" si="20"/>
        <v>0</v>
      </c>
      <c r="P53" s="72">
        <f t="shared" si="21"/>
        <v>0</v>
      </c>
      <c r="Q53" s="37">
        <f t="shared" si="22"/>
        <v>100</v>
      </c>
      <c r="R53" s="4"/>
      <c r="S53" s="5"/>
      <c r="T53" s="4">
        <f t="shared" si="1"/>
        <v>5</v>
      </c>
      <c r="U53" s="4">
        <f t="shared" si="2"/>
        <v>0</v>
      </c>
      <c r="V53" s="4">
        <f t="shared" si="3"/>
        <v>15</v>
      </c>
      <c r="W53" s="4">
        <f t="shared" si="4"/>
        <v>-5</v>
      </c>
      <c r="X53" s="4">
        <f t="shared" si="5"/>
        <v>150</v>
      </c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</row>
    <row r="54" spans="1:64" ht="12.75">
      <c r="A54" s="54" t="s">
        <v>281</v>
      </c>
      <c r="B54" s="140">
        <v>3552</v>
      </c>
      <c r="C54" s="93" t="s">
        <v>353</v>
      </c>
      <c r="D54" s="115">
        <v>20</v>
      </c>
      <c r="E54" s="72">
        <v>0</v>
      </c>
      <c r="F54" s="36">
        <v>5</v>
      </c>
      <c r="G54" s="35">
        <v>5</v>
      </c>
      <c r="H54" s="37">
        <v>0</v>
      </c>
      <c r="I54" s="37">
        <v>0</v>
      </c>
      <c r="J54" s="116">
        <v>20</v>
      </c>
      <c r="K54" s="115">
        <f t="shared" si="16"/>
        <v>100</v>
      </c>
      <c r="L54" s="72">
        <f t="shared" si="17"/>
        <v>0</v>
      </c>
      <c r="M54" s="117">
        <f t="shared" si="18"/>
        <v>25</v>
      </c>
      <c r="N54" s="35">
        <f t="shared" si="19"/>
        <v>25</v>
      </c>
      <c r="O54" s="37">
        <f t="shared" si="20"/>
        <v>0</v>
      </c>
      <c r="P54" s="72">
        <f t="shared" si="21"/>
        <v>0</v>
      </c>
      <c r="Q54" s="37">
        <f t="shared" si="22"/>
        <v>100</v>
      </c>
      <c r="R54" s="4"/>
      <c r="S54" s="5"/>
      <c r="T54" s="4">
        <f t="shared" si="1"/>
        <v>5</v>
      </c>
      <c r="U54" s="4">
        <f t="shared" si="2"/>
        <v>0</v>
      </c>
      <c r="V54" s="4">
        <f t="shared" si="3"/>
        <v>25</v>
      </c>
      <c r="W54" s="4">
        <f t="shared" si="4"/>
        <v>-5</v>
      </c>
      <c r="X54" s="4">
        <f t="shared" si="5"/>
        <v>125</v>
      </c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</row>
    <row r="55" spans="1:64" ht="12.75">
      <c r="A55" s="54" t="s">
        <v>281</v>
      </c>
      <c r="B55" s="140">
        <v>3554</v>
      </c>
      <c r="C55" s="93" t="s">
        <v>346</v>
      </c>
      <c r="D55" s="115">
        <v>30</v>
      </c>
      <c r="E55" s="72">
        <v>0</v>
      </c>
      <c r="F55" s="36">
        <v>20</v>
      </c>
      <c r="G55" s="35">
        <v>20</v>
      </c>
      <c r="H55" s="37">
        <v>0</v>
      </c>
      <c r="I55" s="37">
        <v>0</v>
      </c>
      <c r="J55" s="116">
        <v>10</v>
      </c>
      <c r="K55" s="115">
        <f t="shared" si="16"/>
        <v>100</v>
      </c>
      <c r="L55" s="72">
        <f t="shared" si="17"/>
        <v>0</v>
      </c>
      <c r="M55" s="117">
        <f t="shared" si="18"/>
        <v>66.66666666666666</v>
      </c>
      <c r="N55" s="35">
        <f t="shared" si="19"/>
        <v>66.66666666666666</v>
      </c>
      <c r="O55" s="37">
        <f t="shared" si="20"/>
        <v>0</v>
      </c>
      <c r="P55" s="72">
        <f t="shared" si="21"/>
        <v>0</v>
      </c>
      <c r="Q55" s="37">
        <f t="shared" si="22"/>
        <v>33.33333333333333</v>
      </c>
      <c r="R55" s="4"/>
      <c r="S55" s="5"/>
      <c r="T55" s="4">
        <f t="shared" si="1"/>
        <v>20</v>
      </c>
      <c r="U55" s="4">
        <f t="shared" si="2"/>
        <v>0</v>
      </c>
      <c r="V55" s="4">
        <f t="shared" si="3"/>
        <v>30</v>
      </c>
      <c r="W55" s="4">
        <f t="shared" si="4"/>
        <v>0</v>
      </c>
      <c r="X55" s="4">
        <f t="shared" si="5"/>
        <v>99.99999999999999</v>
      </c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</row>
    <row r="56" spans="1:64" ht="12.75">
      <c r="A56" s="54" t="s">
        <v>281</v>
      </c>
      <c r="B56" s="140">
        <v>3556</v>
      </c>
      <c r="C56" s="93" t="s">
        <v>339</v>
      </c>
      <c r="D56" s="115">
        <v>60</v>
      </c>
      <c r="E56" s="72">
        <v>10</v>
      </c>
      <c r="F56" s="36">
        <v>15</v>
      </c>
      <c r="G56" s="35">
        <v>20</v>
      </c>
      <c r="H56" s="37">
        <v>0</v>
      </c>
      <c r="I56" s="37">
        <v>0</v>
      </c>
      <c r="J56" s="116">
        <v>30</v>
      </c>
      <c r="K56" s="115">
        <f t="shared" si="16"/>
        <v>100</v>
      </c>
      <c r="L56" s="72">
        <f t="shared" si="17"/>
        <v>16.666666666666664</v>
      </c>
      <c r="M56" s="117">
        <f t="shared" si="18"/>
        <v>25</v>
      </c>
      <c r="N56" s="35">
        <f t="shared" si="19"/>
        <v>33.33333333333333</v>
      </c>
      <c r="O56" s="37">
        <f t="shared" si="20"/>
        <v>0</v>
      </c>
      <c r="P56" s="72">
        <f t="shared" si="21"/>
        <v>0</v>
      </c>
      <c r="Q56" s="37">
        <f t="shared" si="22"/>
        <v>50</v>
      </c>
      <c r="R56" s="4"/>
      <c r="S56" s="5"/>
      <c r="T56" s="4">
        <f t="shared" si="1"/>
        <v>20</v>
      </c>
      <c r="U56" s="4">
        <f t="shared" si="2"/>
        <v>-5</v>
      </c>
      <c r="V56" s="4">
        <f t="shared" si="3"/>
        <v>55</v>
      </c>
      <c r="W56" s="4">
        <f t="shared" si="4"/>
        <v>5</v>
      </c>
      <c r="X56" s="4">
        <f t="shared" si="5"/>
        <v>91.66666666666666</v>
      </c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</row>
    <row r="57" spans="1:64" ht="12.75">
      <c r="A57" s="54" t="s">
        <v>281</v>
      </c>
      <c r="B57" s="140">
        <v>3557</v>
      </c>
      <c r="C57" s="93" t="s">
        <v>341</v>
      </c>
      <c r="D57" s="115">
        <v>85</v>
      </c>
      <c r="E57" s="72">
        <v>10</v>
      </c>
      <c r="F57" s="36">
        <v>30</v>
      </c>
      <c r="G57" s="35">
        <v>30</v>
      </c>
      <c r="H57" s="37">
        <v>0</v>
      </c>
      <c r="I57" s="37">
        <v>5</v>
      </c>
      <c r="J57" s="116">
        <v>40</v>
      </c>
      <c r="K57" s="115">
        <f t="shared" si="16"/>
        <v>100</v>
      </c>
      <c r="L57" s="72">
        <f t="shared" si="17"/>
        <v>11.76470588235294</v>
      </c>
      <c r="M57" s="117">
        <f t="shared" si="18"/>
        <v>35.294117647058826</v>
      </c>
      <c r="N57" s="35">
        <f t="shared" si="19"/>
        <v>35.294117647058826</v>
      </c>
      <c r="O57" s="37">
        <f t="shared" si="20"/>
        <v>0</v>
      </c>
      <c r="P57" s="72">
        <f t="shared" si="21"/>
        <v>5.88235294117647</v>
      </c>
      <c r="Q57" s="37">
        <f t="shared" si="22"/>
        <v>47.05882352941176</v>
      </c>
      <c r="R57" s="4"/>
      <c r="S57" s="5"/>
      <c r="T57" s="4">
        <f t="shared" si="1"/>
        <v>30</v>
      </c>
      <c r="U57" s="4">
        <f t="shared" si="2"/>
        <v>0</v>
      </c>
      <c r="V57" s="4">
        <f t="shared" si="3"/>
        <v>85</v>
      </c>
      <c r="W57" s="4">
        <f t="shared" si="4"/>
        <v>0</v>
      </c>
      <c r="X57" s="4">
        <f t="shared" si="5"/>
        <v>100</v>
      </c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</row>
    <row r="58" spans="1:64" ht="12.75">
      <c r="A58" s="55" t="s">
        <v>281</v>
      </c>
      <c r="B58" s="140">
        <v>3559</v>
      </c>
      <c r="C58" s="93" t="s">
        <v>347</v>
      </c>
      <c r="D58" s="115">
        <v>20</v>
      </c>
      <c r="E58" s="72">
        <v>0</v>
      </c>
      <c r="F58" s="36">
        <v>10</v>
      </c>
      <c r="G58" s="35">
        <v>10</v>
      </c>
      <c r="H58" s="37">
        <v>0</v>
      </c>
      <c r="I58" s="37">
        <v>0</v>
      </c>
      <c r="J58" s="116">
        <v>5</v>
      </c>
      <c r="K58" s="115">
        <f t="shared" si="16"/>
        <v>100</v>
      </c>
      <c r="L58" s="72">
        <f t="shared" si="17"/>
        <v>0</v>
      </c>
      <c r="M58" s="117">
        <f t="shared" si="18"/>
        <v>50</v>
      </c>
      <c r="N58" s="35">
        <f t="shared" si="19"/>
        <v>50</v>
      </c>
      <c r="O58" s="37">
        <f t="shared" si="20"/>
        <v>0</v>
      </c>
      <c r="P58" s="72">
        <f t="shared" si="21"/>
        <v>0</v>
      </c>
      <c r="Q58" s="37">
        <f t="shared" si="22"/>
        <v>25</v>
      </c>
      <c r="R58" s="4"/>
      <c r="S58" s="5"/>
      <c r="T58" s="4">
        <f t="shared" si="1"/>
        <v>10</v>
      </c>
      <c r="U58" s="4">
        <f t="shared" si="2"/>
        <v>0</v>
      </c>
      <c r="V58" s="4">
        <f t="shared" si="3"/>
        <v>15</v>
      </c>
      <c r="W58" s="4">
        <f t="shared" si="4"/>
        <v>5</v>
      </c>
      <c r="X58" s="4">
        <f t="shared" si="5"/>
        <v>75</v>
      </c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</row>
    <row r="59" spans="1:64" ht="12.75">
      <c r="A59" s="54" t="s">
        <v>281</v>
      </c>
      <c r="B59" s="143">
        <v>3560</v>
      </c>
      <c r="C59" s="95" t="s">
        <v>351</v>
      </c>
      <c r="D59" s="151">
        <v>45</v>
      </c>
      <c r="E59" s="73">
        <v>0</v>
      </c>
      <c r="F59" s="42">
        <v>15</v>
      </c>
      <c r="G59" s="41">
        <v>15</v>
      </c>
      <c r="H59" s="43">
        <v>0</v>
      </c>
      <c r="I59" s="43">
        <v>0</v>
      </c>
      <c r="J59" s="146">
        <v>30</v>
      </c>
      <c r="K59" s="151">
        <f t="shared" si="16"/>
        <v>100</v>
      </c>
      <c r="L59" s="73">
        <f t="shared" si="17"/>
        <v>0</v>
      </c>
      <c r="M59" s="152">
        <f t="shared" si="18"/>
        <v>33.33333333333333</v>
      </c>
      <c r="N59" s="41">
        <f t="shared" si="19"/>
        <v>33.33333333333333</v>
      </c>
      <c r="O59" s="43">
        <f t="shared" si="20"/>
        <v>0</v>
      </c>
      <c r="P59" s="73">
        <f t="shared" si="21"/>
        <v>0</v>
      </c>
      <c r="Q59" s="43">
        <f t="shared" si="22"/>
        <v>66.66666666666666</v>
      </c>
      <c r="R59" s="4"/>
      <c r="S59" s="5"/>
      <c r="T59" s="4">
        <f t="shared" si="1"/>
        <v>15</v>
      </c>
      <c r="U59" s="4">
        <f t="shared" si="2"/>
        <v>0</v>
      </c>
      <c r="V59" s="4">
        <f t="shared" si="3"/>
        <v>45</v>
      </c>
      <c r="W59" s="4">
        <f t="shared" si="4"/>
        <v>0</v>
      </c>
      <c r="X59" s="4">
        <f t="shared" si="5"/>
        <v>99.99999999999999</v>
      </c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</row>
    <row r="60" spans="1:64" ht="12.75">
      <c r="A60" s="6"/>
      <c r="B60" s="170" t="s">
        <v>294</v>
      </c>
      <c r="C60" s="197"/>
      <c r="D60" s="122">
        <f>SUM(D33:D59)</f>
        <v>1800</v>
      </c>
      <c r="E60" s="74">
        <f aca="true" t="shared" si="23" ref="E60:J60">SUM(E33:E59)</f>
        <v>210</v>
      </c>
      <c r="F60" s="29">
        <v>590</v>
      </c>
      <c r="G60" s="28">
        <f t="shared" si="23"/>
        <v>590</v>
      </c>
      <c r="H60" s="28">
        <f t="shared" si="23"/>
        <v>0</v>
      </c>
      <c r="I60" s="74">
        <f t="shared" si="23"/>
        <v>165</v>
      </c>
      <c r="J60" s="28">
        <f t="shared" si="23"/>
        <v>850</v>
      </c>
      <c r="K60" s="122">
        <f aca="true" t="shared" si="24" ref="K60:Q61">(D60/$D60)*100</f>
        <v>100</v>
      </c>
      <c r="L60" s="74">
        <f t="shared" si="24"/>
        <v>11.666666666666666</v>
      </c>
      <c r="M60" s="123">
        <f t="shared" si="24"/>
        <v>32.77777777777778</v>
      </c>
      <c r="N60" s="27">
        <f t="shared" si="24"/>
        <v>32.77777777777778</v>
      </c>
      <c r="O60" s="29">
        <f t="shared" si="24"/>
        <v>0</v>
      </c>
      <c r="P60" s="74">
        <f t="shared" si="24"/>
        <v>9.166666666666666</v>
      </c>
      <c r="Q60" s="29">
        <f t="shared" si="24"/>
        <v>47.22222222222222</v>
      </c>
      <c r="R60" s="4"/>
      <c r="S60" s="5"/>
      <c r="T60" s="4">
        <f t="shared" si="1"/>
        <v>590</v>
      </c>
      <c r="U60" s="4">
        <f t="shared" si="2"/>
        <v>0</v>
      </c>
      <c r="V60" s="4">
        <f t="shared" si="3"/>
        <v>1815</v>
      </c>
      <c r="W60" s="4">
        <f t="shared" si="4"/>
        <v>-15</v>
      </c>
      <c r="X60" s="4">
        <f t="shared" si="5"/>
        <v>100.83333333333333</v>
      </c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</row>
    <row r="61" spans="2:64" ht="12.75">
      <c r="B61" s="132" t="s">
        <v>162</v>
      </c>
      <c r="C61" s="133"/>
      <c r="D61" s="122">
        <v>8690</v>
      </c>
      <c r="E61" s="74">
        <v>1405</v>
      </c>
      <c r="F61" s="28">
        <v>2920</v>
      </c>
      <c r="G61" s="27">
        <v>2895</v>
      </c>
      <c r="H61" s="29">
        <v>30</v>
      </c>
      <c r="I61" s="74">
        <v>905</v>
      </c>
      <c r="J61" s="125">
        <v>3460</v>
      </c>
      <c r="K61" s="122">
        <f t="shared" si="24"/>
        <v>100</v>
      </c>
      <c r="L61" s="74">
        <f t="shared" si="24"/>
        <v>16.168009205983893</v>
      </c>
      <c r="M61" s="123">
        <f t="shared" si="24"/>
        <v>33.601841196777904</v>
      </c>
      <c r="N61" s="27">
        <f t="shared" si="24"/>
        <v>33.31415420023015</v>
      </c>
      <c r="O61" s="29">
        <f t="shared" si="24"/>
        <v>0.34522439585730724</v>
      </c>
      <c r="P61" s="74">
        <f t="shared" si="24"/>
        <v>10.414269275028769</v>
      </c>
      <c r="Q61" s="29">
        <f t="shared" si="24"/>
        <v>39.81588032220944</v>
      </c>
      <c r="R61" s="4"/>
      <c r="S61" s="5"/>
      <c r="T61" s="4">
        <f t="shared" si="1"/>
        <v>2925</v>
      </c>
      <c r="U61" s="4">
        <f t="shared" si="2"/>
        <v>-5</v>
      </c>
      <c r="V61" s="4">
        <f t="shared" si="3"/>
        <v>8690</v>
      </c>
      <c r="W61" s="4">
        <f t="shared" si="4"/>
        <v>0</v>
      </c>
      <c r="X61" s="4">
        <f t="shared" si="5"/>
        <v>100</v>
      </c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</row>
    <row r="62" spans="2:13" ht="12.75">
      <c r="B62" s="174" t="s">
        <v>287</v>
      </c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</row>
    <row r="63" ht="12.75">
      <c r="B63" s="134"/>
    </row>
    <row r="64" ht="12.75">
      <c r="B64" s="134"/>
    </row>
    <row r="65" ht="12.75">
      <c r="B65" s="134"/>
    </row>
    <row r="66" ht="12.75">
      <c r="B66" s="134"/>
    </row>
    <row r="67" ht="12.75">
      <c r="B67" s="134"/>
    </row>
    <row r="68" ht="12.75">
      <c r="B68" s="134"/>
    </row>
    <row r="69" ht="12.75">
      <c r="B69" s="134"/>
    </row>
    <row r="70" ht="12.75">
      <c r="B70" s="134"/>
    </row>
    <row r="71" ht="12.75">
      <c r="B71" s="134"/>
    </row>
    <row r="72" ht="12.75">
      <c r="B72" s="134"/>
    </row>
  </sheetData>
  <sheetProtection/>
  <mergeCells count="22">
    <mergeCell ref="J3:J4"/>
    <mergeCell ref="K3:K4"/>
    <mergeCell ref="D32:Q32"/>
    <mergeCell ref="B60:C60"/>
    <mergeCell ref="B1:Q1"/>
    <mergeCell ref="B2:B6"/>
    <mergeCell ref="C2:C6"/>
    <mergeCell ref="D2:Q2"/>
    <mergeCell ref="D3:D4"/>
    <mergeCell ref="E3:E4"/>
    <mergeCell ref="F3:H3"/>
    <mergeCell ref="I3:I4"/>
    <mergeCell ref="B62:M62"/>
    <mergeCell ref="L3:L4"/>
    <mergeCell ref="M3:O3"/>
    <mergeCell ref="P3:P4"/>
    <mergeCell ref="Q3:Q4"/>
    <mergeCell ref="D5:J5"/>
    <mergeCell ref="K5:Q5"/>
    <mergeCell ref="D6:Q6"/>
    <mergeCell ref="D16:Q16"/>
    <mergeCell ref="B31:C3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A72"/>
  <sheetViews>
    <sheetView zoomScalePageLayoutView="0" workbookViewId="0" topLeftCell="B1">
      <selection activeCell="D5" sqref="D5:J5"/>
    </sheetView>
  </sheetViews>
  <sheetFormatPr defaultColWidth="9.140625" defaultRowHeight="12.75"/>
  <cols>
    <col min="1" max="1" width="18.00390625" style="0" customWidth="1"/>
    <col min="2" max="2" width="5.7109375" style="135" customWidth="1"/>
    <col min="3" max="3" width="26.140625" style="0" customWidth="1"/>
    <col min="4" max="4" width="11.57421875" style="0" customWidth="1"/>
    <col min="5" max="5" width="11.28125" style="0" customWidth="1"/>
    <col min="6" max="6" width="14.7109375" style="0" customWidth="1"/>
    <col min="7" max="7" width="8.140625" style="0" customWidth="1"/>
    <col min="8" max="8" width="9.57421875" style="0" customWidth="1"/>
    <col min="9" max="9" width="12.57421875" style="0" customWidth="1"/>
    <col min="10" max="10" width="10.00390625" style="0" customWidth="1"/>
    <col min="11" max="11" width="11.421875" style="0" customWidth="1"/>
    <col min="12" max="12" width="11.57421875" style="0" customWidth="1"/>
    <col min="13" max="13" width="15.7109375" style="0" customWidth="1"/>
    <col min="14" max="14" width="8.28125" style="0" customWidth="1"/>
    <col min="15" max="15" width="11.140625" style="0" customWidth="1"/>
    <col min="16" max="16" width="15.28125" style="0" customWidth="1"/>
    <col min="17" max="17" width="10.140625" style="0" customWidth="1"/>
    <col min="18" max="19" width="14.57421875" style="0" customWidth="1"/>
    <col min="20" max="26" width="11.28125" style="0" customWidth="1"/>
    <col min="27" max="53" width="30.8515625" style="0" customWidth="1"/>
  </cols>
  <sheetData>
    <row r="1" spans="2:17" ht="18.75" customHeight="1">
      <c r="B1" s="202" t="s">
        <v>391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</row>
    <row r="2" spans="2:17" ht="18" customHeight="1" thickBot="1">
      <c r="B2" s="180" t="s">
        <v>356</v>
      </c>
      <c r="C2" s="183" t="s">
        <v>269</v>
      </c>
      <c r="D2" s="225" t="s">
        <v>390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</row>
    <row r="3" spans="1:45" ht="27.75" customHeight="1">
      <c r="A3" s="111"/>
      <c r="B3" s="181"/>
      <c r="C3" s="184"/>
      <c r="D3" s="210" t="s">
        <v>417</v>
      </c>
      <c r="E3" s="207" t="s">
        <v>376</v>
      </c>
      <c r="F3" s="208" t="s">
        <v>377</v>
      </c>
      <c r="G3" s="209"/>
      <c r="H3" s="210"/>
      <c r="I3" s="211" t="s">
        <v>378</v>
      </c>
      <c r="J3" s="213" t="s">
        <v>379</v>
      </c>
      <c r="K3" s="205" t="s">
        <v>375</v>
      </c>
      <c r="L3" s="207" t="s">
        <v>376</v>
      </c>
      <c r="M3" s="208" t="s">
        <v>377</v>
      </c>
      <c r="N3" s="209"/>
      <c r="O3" s="210"/>
      <c r="P3" s="211" t="s">
        <v>380</v>
      </c>
      <c r="Q3" s="211" t="s">
        <v>379</v>
      </c>
      <c r="AA3" t="s">
        <v>0</v>
      </c>
      <c r="AJ3" t="s">
        <v>1</v>
      </c>
      <c r="AS3" t="s">
        <v>2</v>
      </c>
    </row>
    <row r="4" spans="1:53" s="2" customFormat="1" ht="78.75" customHeight="1">
      <c r="A4" s="111"/>
      <c r="B4" s="181"/>
      <c r="C4" s="184"/>
      <c r="D4" s="226"/>
      <c r="E4" s="168"/>
      <c r="F4" s="102" t="s">
        <v>381</v>
      </c>
      <c r="G4" s="102" t="s">
        <v>382</v>
      </c>
      <c r="H4" s="102" t="s">
        <v>383</v>
      </c>
      <c r="I4" s="212"/>
      <c r="J4" s="214"/>
      <c r="K4" s="206"/>
      <c r="L4" s="168"/>
      <c r="M4" s="112" t="s">
        <v>381</v>
      </c>
      <c r="N4" s="102" t="s">
        <v>382</v>
      </c>
      <c r="O4" s="102" t="s">
        <v>383</v>
      </c>
      <c r="P4" s="212"/>
      <c r="Q4" s="212"/>
      <c r="T4" t="s">
        <v>5</v>
      </c>
      <c r="U4" t="s">
        <v>6</v>
      </c>
      <c r="V4" t="s">
        <v>7</v>
      </c>
      <c r="W4" t="s">
        <v>8</v>
      </c>
      <c r="X4" t="s">
        <v>9</v>
      </c>
      <c r="Y4" t="s">
        <v>10</v>
      </c>
      <c r="Z4" t="s">
        <v>11</v>
      </c>
      <c r="AA4" t="s">
        <v>3</v>
      </c>
      <c r="AB4" t="s">
        <v>4</v>
      </c>
      <c r="AC4" t="s">
        <v>5</v>
      </c>
      <c r="AD4" t="s">
        <v>6</v>
      </c>
      <c r="AE4" t="s">
        <v>7</v>
      </c>
      <c r="AF4" t="s">
        <v>8</v>
      </c>
      <c r="AG4" t="s">
        <v>9</v>
      </c>
      <c r="AH4" t="s">
        <v>10</v>
      </c>
      <c r="AI4" t="s">
        <v>11</v>
      </c>
      <c r="AJ4" t="s">
        <v>3</v>
      </c>
      <c r="AK4" t="s">
        <v>4</v>
      </c>
      <c r="AL4" t="s">
        <v>5</v>
      </c>
      <c r="AM4" t="s">
        <v>6</v>
      </c>
      <c r="AN4" t="s">
        <v>7</v>
      </c>
      <c r="AO4" t="s">
        <v>8</v>
      </c>
      <c r="AP4" t="s">
        <v>9</v>
      </c>
      <c r="AQ4" t="s">
        <v>10</v>
      </c>
      <c r="AR4" t="s">
        <v>11</v>
      </c>
      <c r="AS4" t="s">
        <v>3</v>
      </c>
      <c r="AT4" t="s">
        <v>4</v>
      </c>
      <c r="AU4" t="s">
        <v>5</v>
      </c>
      <c r="AV4" t="s">
        <v>6</v>
      </c>
      <c r="AW4" t="s">
        <v>7</v>
      </c>
      <c r="AX4" t="s">
        <v>8</v>
      </c>
      <c r="AY4" t="s">
        <v>9</v>
      </c>
      <c r="AZ4" t="s">
        <v>10</v>
      </c>
      <c r="BA4" t="s">
        <v>11</v>
      </c>
    </row>
    <row r="5" spans="2:17" ht="17.25" customHeight="1">
      <c r="B5" s="181"/>
      <c r="C5" s="184"/>
      <c r="D5" s="221" t="s">
        <v>357</v>
      </c>
      <c r="E5" s="216"/>
      <c r="F5" s="216"/>
      <c r="G5" s="216"/>
      <c r="H5" s="216"/>
      <c r="I5" s="216"/>
      <c r="J5" s="217"/>
      <c r="K5" s="218" t="s">
        <v>358</v>
      </c>
      <c r="L5" s="219"/>
      <c r="M5" s="219"/>
      <c r="N5" s="219"/>
      <c r="O5" s="219"/>
      <c r="P5" s="219"/>
      <c r="Q5" s="219"/>
    </row>
    <row r="6" spans="2:17" ht="17.25" customHeight="1">
      <c r="B6" s="182"/>
      <c r="C6" s="185"/>
      <c r="D6" s="223" t="s">
        <v>384</v>
      </c>
      <c r="E6" s="223"/>
      <c r="F6" s="223"/>
      <c r="G6" s="223"/>
      <c r="H6" s="223"/>
      <c r="I6" s="223"/>
      <c r="J6" s="223"/>
      <c r="K6" s="164"/>
      <c r="L6" s="164"/>
      <c r="M6" s="164"/>
      <c r="N6" s="164"/>
      <c r="O6" s="164"/>
      <c r="P6" s="164"/>
      <c r="Q6" s="165"/>
    </row>
    <row r="7" spans="1:53" ht="12.75">
      <c r="A7" s="54" t="s">
        <v>283</v>
      </c>
      <c r="B7" s="136">
        <v>3519</v>
      </c>
      <c r="C7" s="91" t="s">
        <v>310</v>
      </c>
      <c r="D7" s="71">
        <v>295</v>
      </c>
      <c r="E7" s="60">
        <v>40</v>
      </c>
      <c r="F7" s="71">
        <v>155</v>
      </c>
      <c r="G7" s="60">
        <v>155</v>
      </c>
      <c r="H7" s="60">
        <v>0</v>
      </c>
      <c r="I7" s="71">
        <v>35</v>
      </c>
      <c r="J7" s="61">
        <v>70</v>
      </c>
      <c r="K7" s="36">
        <f aca="true" t="shared" si="0" ref="K7:Q15">(D7/$D7)*100</f>
        <v>100</v>
      </c>
      <c r="L7" s="72">
        <f t="shared" si="0"/>
        <v>13.559322033898304</v>
      </c>
      <c r="M7" s="117">
        <f t="shared" si="0"/>
        <v>52.54237288135594</v>
      </c>
      <c r="N7" s="35">
        <f t="shared" si="0"/>
        <v>52.54237288135594</v>
      </c>
      <c r="O7" s="37">
        <f t="shared" si="0"/>
        <v>0</v>
      </c>
      <c r="P7" s="72">
        <f t="shared" si="0"/>
        <v>11.864406779661017</v>
      </c>
      <c r="Q7" s="37">
        <f t="shared" si="0"/>
        <v>23.728813559322035</v>
      </c>
      <c r="R7" s="4"/>
      <c r="S7" s="4"/>
      <c r="T7" s="4">
        <v>770</v>
      </c>
      <c r="U7" s="4">
        <v>175</v>
      </c>
      <c r="V7" s="4">
        <v>275</v>
      </c>
      <c r="W7" s="4">
        <v>265</v>
      </c>
      <c r="X7" s="4">
        <v>10</v>
      </c>
      <c r="Y7" s="4">
        <v>145</v>
      </c>
      <c r="Z7" s="4">
        <v>170</v>
      </c>
      <c r="AA7" s="4">
        <v>24600</v>
      </c>
      <c r="AB7" s="4">
        <v>23460</v>
      </c>
      <c r="AC7" s="4">
        <v>1135</v>
      </c>
      <c r="AD7" s="4">
        <v>290</v>
      </c>
      <c r="AE7" s="4">
        <v>435</v>
      </c>
      <c r="AF7" s="4">
        <v>415</v>
      </c>
      <c r="AG7" s="4">
        <v>15</v>
      </c>
      <c r="AH7" s="4">
        <v>260</v>
      </c>
      <c r="AI7" s="4">
        <v>160</v>
      </c>
      <c r="AJ7" s="4">
        <v>29675</v>
      </c>
      <c r="AK7" s="4">
        <v>24480</v>
      </c>
      <c r="AL7" s="4">
        <v>5190</v>
      </c>
      <c r="AM7" s="4">
        <v>1630</v>
      </c>
      <c r="AN7" s="4">
        <v>1795</v>
      </c>
      <c r="AO7" s="4">
        <v>1715</v>
      </c>
      <c r="AP7" s="4">
        <v>85</v>
      </c>
      <c r="AQ7" s="4">
        <v>1515</v>
      </c>
      <c r="AR7" s="4">
        <v>250</v>
      </c>
      <c r="AS7" s="4">
        <v>7860</v>
      </c>
      <c r="AT7" s="4">
        <v>3880</v>
      </c>
      <c r="AU7" s="4">
        <v>3980</v>
      </c>
      <c r="AV7" s="4">
        <v>1255</v>
      </c>
      <c r="AW7" s="4">
        <v>1455</v>
      </c>
      <c r="AX7" s="4">
        <v>1405</v>
      </c>
      <c r="AY7" s="4">
        <v>50</v>
      </c>
      <c r="AZ7" s="4">
        <v>1165</v>
      </c>
      <c r="BA7" s="4">
        <v>110</v>
      </c>
    </row>
    <row r="8" spans="1:53" ht="12.75">
      <c r="A8" s="54" t="s">
        <v>283</v>
      </c>
      <c r="B8" s="140">
        <v>3553</v>
      </c>
      <c r="C8" s="93" t="s">
        <v>308</v>
      </c>
      <c r="D8" s="72">
        <v>125</v>
      </c>
      <c r="E8" s="36">
        <v>25</v>
      </c>
      <c r="F8" s="72">
        <v>65</v>
      </c>
      <c r="G8" s="36">
        <v>60</v>
      </c>
      <c r="H8" s="36">
        <v>0</v>
      </c>
      <c r="I8" s="72">
        <v>20</v>
      </c>
      <c r="J8" s="37">
        <v>15</v>
      </c>
      <c r="K8" s="36">
        <f t="shared" si="0"/>
        <v>100</v>
      </c>
      <c r="L8" s="72">
        <f t="shared" si="0"/>
        <v>20</v>
      </c>
      <c r="M8" s="117">
        <f t="shared" si="0"/>
        <v>52</v>
      </c>
      <c r="N8" s="35">
        <f t="shared" si="0"/>
        <v>48</v>
      </c>
      <c r="O8" s="37">
        <f t="shared" si="0"/>
        <v>0</v>
      </c>
      <c r="P8" s="72">
        <f t="shared" si="0"/>
        <v>16</v>
      </c>
      <c r="Q8" s="37">
        <f t="shared" si="0"/>
        <v>12</v>
      </c>
      <c r="R8" s="4"/>
      <c r="S8" s="4"/>
      <c r="T8" s="4">
        <v>295</v>
      </c>
      <c r="U8" s="4">
        <v>40</v>
      </c>
      <c r="V8" s="4">
        <v>155</v>
      </c>
      <c r="W8" s="4">
        <v>155</v>
      </c>
      <c r="X8" s="4">
        <v>0</v>
      </c>
      <c r="Y8" s="4">
        <v>35</v>
      </c>
      <c r="Z8" s="4">
        <v>70</v>
      </c>
      <c r="AA8" s="4">
        <v>28670</v>
      </c>
      <c r="AB8" s="4">
        <v>28110</v>
      </c>
      <c r="AC8" s="4">
        <v>560</v>
      </c>
      <c r="AD8" s="4">
        <v>105</v>
      </c>
      <c r="AE8" s="4">
        <v>325</v>
      </c>
      <c r="AF8" s="4">
        <v>325</v>
      </c>
      <c r="AG8" s="4">
        <v>0</v>
      </c>
      <c r="AH8" s="4">
        <v>90</v>
      </c>
      <c r="AI8" s="4">
        <v>50</v>
      </c>
      <c r="AJ8" s="4">
        <v>32395</v>
      </c>
      <c r="AK8" s="4">
        <v>29360</v>
      </c>
      <c r="AL8" s="4">
        <v>3035</v>
      </c>
      <c r="AM8" s="4">
        <v>765</v>
      </c>
      <c r="AN8" s="4">
        <v>1455</v>
      </c>
      <c r="AO8" s="4">
        <v>1455</v>
      </c>
      <c r="AP8" s="4">
        <v>0</v>
      </c>
      <c r="AQ8" s="4">
        <v>715</v>
      </c>
      <c r="AR8" s="4">
        <v>95</v>
      </c>
      <c r="AS8" s="4">
        <v>6980</v>
      </c>
      <c r="AT8" s="4">
        <v>4485</v>
      </c>
      <c r="AU8" s="4">
        <v>2495</v>
      </c>
      <c r="AV8" s="4">
        <v>520</v>
      </c>
      <c r="AW8" s="4">
        <v>1245</v>
      </c>
      <c r="AX8" s="4">
        <v>1250</v>
      </c>
      <c r="AY8" s="4">
        <v>0</v>
      </c>
      <c r="AZ8" s="4">
        <v>655</v>
      </c>
      <c r="BA8" s="4">
        <v>70</v>
      </c>
    </row>
    <row r="9" spans="1:53" ht="12.75">
      <c r="A9" s="54" t="s">
        <v>283</v>
      </c>
      <c r="B9" s="140">
        <v>3521</v>
      </c>
      <c r="C9" s="93" t="s">
        <v>312</v>
      </c>
      <c r="D9" s="72">
        <v>435</v>
      </c>
      <c r="E9" s="36">
        <v>135</v>
      </c>
      <c r="F9" s="72">
        <v>220</v>
      </c>
      <c r="G9" s="36">
        <v>215</v>
      </c>
      <c r="H9" s="36">
        <v>0</v>
      </c>
      <c r="I9" s="72">
        <v>35</v>
      </c>
      <c r="J9" s="37">
        <v>50</v>
      </c>
      <c r="K9" s="36">
        <f t="shared" si="0"/>
        <v>100</v>
      </c>
      <c r="L9" s="72">
        <f t="shared" si="0"/>
        <v>31.03448275862069</v>
      </c>
      <c r="M9" s="117">
        <f t="shared" si="0"/>
        <v>50.57471264367817</v>
      </c>
      <c r="N9" s="35">
        <f t="shared" si="0"/>
        <v>49.42528735632184</v>
      </c>
      <c r="O9" s="37">
        <f t="shared" si="0"/>
        <v>0</v>
      </c>
      <c r="P9" s="72">
        <f t="shared" si="0"/>
        <v>8.045977011494253</v>
      </c>
      <c r="Q9" s="37">
        <f t="shared" si="0"/>
        <v>11.494252873563218</v>
      </c>
      <c r="R9" s="4"/>
      <c r="S9" s="4"/>
      <c r="T9" s="4">
        <v>2055</v>
      </c>
      <c r="U9" s="4">
        <v>620</v>
      </c>
      <c r="V9" s="4">
        <v>730</v>
      </c>
      <c r="W9" s="4">
        <v>705</v>
      </c>
      <c r="X9" s="4">
        <v>30</v>
      </c>
      <c r="Y9" s="4">
        <v>325</v>
      </c>
      <c r="Z9" s="4">
        <v>375</v>
      </c>
      <c r="AA9" s="4">
        <v>76160</v>
      </c>
      <c r="AB9" s="4">
        <v>73525</v>
      </c>
      <c r="AC9" s="4">
        <v>2640</v>
      </c>
      <c r="AD9" s="4">
        <v>790</v>
      </c>
      <c r="AE9" s="4">
        <v>1075</v>
      </c>
      <c r="AF9" s="4">
        <v>1030</v>
      </c>
      <c r="AG9" s="4">
        <v>40</v>
      </c>
      <c r="AH9" s="4">
        <v>500</v>
      </c>
      <c r="AI9" s="4">
        <v>270</v>
      </c>
      <c r="AJ9" s="4">
        <v>101435</v>
      </c>
      <c r="AK9" s="4">
        <v>91045</v>
      </c>
      <c r="AL9" s="4">
        <v>10385</v>
      </c>
      <c r="AM9" s="4">
        <v>2890</v>
      </c>
      <c r="AN9" s="4">
        <v>4625</v>
      </c>
      <c r="AO9" s="4">
        <v>4430</v>
      </c>
      <c r="AP9" s="4">
        <v>190</v>
      </c>
      <c r="AQ9" s="4">
        <v>2425</v>
      </c>
      <c r="AR9" s="4">
        <v>445</v>
      </c>
      <c r="AS9" s="4">
        <v>25200</v>
      </c>
      <c r="AT9" s="4">
        <v>17195</v>
      </c>
      <c r="AU9" s="4">
        <v>8010</v>
      </c>
      <c r="AV9" s="4">
        <v>1985</v>
      </c>
      <c r="AW9" s="4">
        <v>3765</v>
      </c>
      <c r="AX9" s="4">
        <v>3610</v>
      </c>
      <c r="AY9" s="4">
        <v>155</v>
      </c>
      <c r="AZ9" s="4">
        <v>2065</v>
      </c>
      <c r="BA9" s="4">
        <v>190</v>
      </c>
    </row>
    <row r="10" spans="1:53" ht="12.75">
      <c r="A10" s="54" t="s">
        <v>283</v>
      </c>
      <c r="B10" s="140">
        <v>3525</v>
      </c>
      <c r="C10" s="93" t="s">
        <v>309</v>
      </c>
      <c r="D10" s="72">
        <v>400</v>
      </c>
      <c r="E10" s="36">
        <v>85</v>
      </c>
      <c r="F10" s="72">
        <v>190</v>
      </c>
      <c r="G10" s="36">
        <v>195</v>
      </c>
      <c r="H10" s="36">
        <v>0</v>
      </c>
      <c r="I10" s="72">
        <v>30</v>
      </c>
      <c r="J10" s="37">
        <v>90</v>
      </c>
      <c r="K10" s="36">
        <f t="shared" si="0"/>
        <v>100</v>
      </c>
      <c r="L10" s="72">
        <f t="shared" si="0"/>
        <v>21.25</v>
      </c>
      <c r="M10" s="117">
        <f t="shared" si="0"/>
        <v>47.5</v>
      </c>
      <c r="N10" s="35">
        <f t="shared" si="0"/>
        <v>48.75</v>
      </c>
      <c r="O10" s="37">
        <f t="shared" si="0"/>
        <v>0</v>
      </c>
      <c r="P10" s="72">
        <f t="shared" si="0"/>
        <v>7.5</v>
      </c>
      <c r="Q10" s="37">
        <f t="shared" si="0"/>
        <v>22.5</v>
      </c>
      <c r="R10" s="4"/>
      <c r="S10" s="4"/>
      <c r="T10" s="4">
        <v>435</v>
      </c>
      <c r="U10" s="4">
        <v>135</v>
      </c>
      <c r="V10" s="4">
        <v>220</v>
      </c>
      <c r="W10" s="4">
        <v>215</v>
      </c>
      <c r="X10" s="4">
        <v>0</v>
      </c>
      <c r="Y10" s="4">
        <v>35</v>
      </c>
      <c r="Z10" s="4">
        <v>50</v>
      </c>
      <c r="AA10" s="4">
        <v>31105</v>
      </c>
      <c r="AB10" s="4">
        <v>30420</v>
      </c>
      <c r="AC10" s="4">
        <v>685</v>
      </c>
      <c r="AD10" s="4">
        <v>195</v>
      </c>
      <c r="AE10" s="4">
        <v>365</v>
      </c>
      <c r="AF10" s="4">
        <v>365</v>
      </c>
      <c r="AG10" s="4">
        <v>0</v>
      </c>
      <c r="AH10" s="4">
        <v>105</v>
      </c>
      <c r="AI10" s="4">
        <v>25</v>
      </c>
      <c r="AJ10" s="4">
        <v>32940</v>
      </c>
      <c r="AK10" s="4">
        <v>29850</v>
      </c>
      <c r="AL10" s="4">
        <v>3090</v>
      </c>
      <c r="AM10" s="4">
        <v>945</v>
      </c>
      <c r="AN10" s="4">
        <v>1390</v>
      </c>
      <c r="AO10" s="4">
        <v>1390</v>
      </c>
      <c r="AP10" s="4">
        <v>0</v>
      </c>
      <c r="AQ10" s="4">
        <v>700</v>
      </c>
      <c r="AR10" s="4">
        <v>55</v>
      </c>
      <c r="AS10" s="4">
        <v>6560</v>
      </c>
      <c r="AT10" s="4">
        <v>4475</v>
      </c>
      <c r="AU10" s="4">
        <v>2085</v>
      </c>
      <c r="AV10" s="4">
        <v>610</v>
      </c>
      <c r="AW10" s="4">
        <v>970</v>
      </c>
      <c r="AX10" s="4">
        <v>965</v>
      </c>
      <c r="AY10" s="4">
        <v>0</v>
      </c>
      <c r="AZ10" s="4">
        <v>495</v>
      </c>
      <c r="BA10" s="4">
        <v>20</v>
      </c>
    </row>
    <row r="11" spans="1:53" ht="12.75">
      <c r="A11" s="54" t="s">
        <v>283</v>
      </c>
      <c r="B11" s="140">
        <v>3524</v>
      </c>
      <c r="C11" s="93" t="s">
        <v>306</v>
      </c>
      <c r="D11" s="72">
        <v>290</v>
      </c>
      <c r="E11" s="36">
        <v>85</v>
      </c>
      <c r="F11" s="72">
        <v>130</v>
      </c>
      <c r="G11" s="36">
        <v>130</v>
      </c>
      <c r="H11" s="36">
        <v>5</v>
      </c>
      <c r="I11" s="72">
        <v>35</v>
      </c>
      <c r="J11" s="37">
        <v>35</v>
      </c>
      <c r="K11" s="36">
        <f t="shared" si="0"/>
        <v>100</v>
      </c>
      <c r="L11" s="72">
        <f t="shared" si="0"/>
        <v>29.310344827586203</v>
      </c>
      <c r="M11" s="117">
        <f t="shared" si="0"/>
        <v>44.827586206896555</v>
      </c>
      <c r="N11" s="35">
        <f t="shared" si="0"/>
        <v>44.827586206896555</v>
      </c>
      <c r="O11" s="37">
        <f t="shared" si="0"/>
        <v>1.7241379310344827</v>
      </c>
      <c r="P11" s="72">
        <f t="shared" si="0"/>
        <v>12.068965517241379</v>
      </c>
      <c r="Q11" s="37">
        <f t="shared" si="0"/>
        <v>12.068965517241379</v>
      </c>
      <c r="R11" s="4"/>
      <c r="S11" s="4"/>
      <c r="T11" s="4">
        <v>290</v>
      </c>
      <c r="U11" s="4">
        <v>85</v>
      </c>
      <c r="V11" s="4">
        <v>130</v>
      </c>
      <c r="W11" s="4">
        <v>130</v>
      </c>
      <c r="X11" s="4">
        <v>5</v>
      </c>
      <c r="Y11" s="4">
        <v>35</v>
      </c>
      <c r="Z11" s="4">
        <v>35</v>
      </c>
      <c r="AA11" s="4">
        <v>14640</v>
      </c>
      <c r="AB11" s="4">
        <v>14145</v>
      </c>
      <c r="AC11" s="4">
        <v>495</v>
      </c>
      <c r="AD11" s="4">
        <v>180</v>
      </c>
      <c r="AE11" s="4">
        <v>200</v>
      </c>
      <c r="AF11" s="4">
        <v>190</v>
      </c>
      <c r="AG11" s="4">
        <v>10</v>
      </c>
      <c r="AH11" s="4">
        <v>85</v>
      </c>
      <c r="AI11" s="4">
        <v>30</v>
      </c>
      <c r="AJ11" s="4">
        <v>17905</v>
      </c>
      <c r="AK11" s="4">
        <v>15400</v>
      </c>
      <c r="AL11" s="4">
        <v>2505</v>
      </c>
      <c r="AM11" s="4">
        <v>1005</v>
      </c>
      <c r="AN11" s="4">
        <v>920</v>
      </c>
      <c r="AO11" s="4">
        <v>880</v>
      </c>
      <c r="AP11" s="4">
        <v>45</v>
      </c>
      <c r="AQ11" s="4">
        <v>560</v>
      </c>
      <c r="AR11" s="4">
        <v>25</v>
      </c>
      <c r="AS11" s="4">
        <v>4135</v>
      </c>
      <c r="AT11" s="4">
        <v>2320</v>
      </c>
      <c r="AU11" s="4">
        <v>1820</v>
      </c>
      <c r="AV11" s="4">
        <v>730</v>
      </c>
      <c r="AW11" s="4">
        <v>685</v>
      </c>
      <c r="AX11" s="4">
        <v>650</v>
      </c>
      <c r="AY11" s="4">
        <v>35</v>
      </c>
      <c r="AZ11" s="4">
        <v>390</v>
      </c>
      <c r="BA11" s="4">
        <v>10</v>
      </c>
    </row>
    <row r="12" spans="1:53" ht="12.75">
      <c r="A12" s="54" t="s">
        <v>283</v>
      </c>
      <c r="B12" s="140">
        <v>3529</v>
      </c>
      <c r="C12" s="93" t="s">
        <v>307</v>
      </c>
      <c r="D12" s="72">
        <v>130</v>
      </c>
      <c r="E12" s="36">
        <v>40</v>
      </c>
      <c r="F12" s="72">
        <v>50</v>
      </c>
      <c r="G12" s="36">
        <v>50</v>
      </c>
      <c r="H12" s="36">
        <v>0</v>
      </c>
      <c r="I12" s="72">
        <v>15</v>
      </c>
      <c r="J12" s="37">
        <v>25</v>
      </c>
      <c r="K12" s="36">
        <f t="shared" si="0"/>
        <v>100</v>
      </c>
      <c r="L12" s="72">
        <f t="shared" si="0"/>
        <v>30.76923076923077</v>
      </c>
      <c r="M12" s="117">
        <f t="shared" si="0"/>
        <v>38.46153846153847</v>
      </c>
      <c r="N12" s="35">
        <f t="shared" si="0"/>
        <v>38.46153846153847</v>
      </c>
      <c r="O12" s="37">
        <f t="shared" si="0"/>
        <v>0</v>
      </c>
      <c r="P12" s="72">
        <f t="shared" si="0"/>
        <v>11.538461538461538</v>
      </c>
      <c r="Q12" s="37">
        <f t="shared" si="0"/>
        <v>19.230769230769234</v>
      </c>
      <c r="R12" s="4"/>
      <c r="S12" s="4"/>
      <c r="T12" s="4">
        <v>400</v>
      </c>
      <c r="U12" s="4">
        <v>85</v>
      </c>
      <c r="V12" s="4">
        <v>190</v>
      </c>
      <c r="W12" s="4">
        <v>195</v>
      </c>
      <c r="X12" s="4">
        <v>0</v>
      </c>
      <c r="Y12" s="4">
        <v>30</v>
      </c>
      <c r="Z12" s="4">
        <v>90</v>
      </c>
      <c r="AA12" s="4">
        <v>16115</v>
      </c>
      <c r="AB12" s="4">
        <v>15475</v>
      </c>
      <c r="AC12" s="4">
        <v>640</v>
      </c>
      <c r="AD12" s="4">
        <v>175</v>
      </c>
      <c r="AE12" s="4">
        <v>345</v>
      </c>
      <c r="AF12" s="4">
        <v>350</v>
      </c>
      <c r="AG12" s="4">
        <v>0</v>
      </c>
      <c r="AH12" s="4">
        <v>55</v>
      </c>
      <c r="AI12" s="4">
        <v>65</v>
      </c>
      <c r="AJ12" s="4">
        <v>21155</v>
      </c>
      <c r="AK12" s="4">
        <v>18510</v>
      </c>
      <c r="AL12" s="4">
        <v>2645</v>
      </c>
      <c r="AM12" s="4">
        <v>905</v>
      </c>
      <c r="AN12" s="4">
        <v>1340</v>
      </c>
      <c r="AO12" s="4">
        <v>1345</v>
      </c>
      <c r="AP12" s="4">
        <v>0</v>
      </c>
      <c r="AQ12" s="4">
        <v>300</v>
      </c>
      <c r="AR12" s="4">
        <v>95</v>
      </c>
      <c r="AS12" s="4">
        <v>5245</v>
      </c>
      <c r="AT12" s="4">
        <v>3320</v>
      </c>
      <c r="AU12" s="4">
        <v>1925</v>
      </c>
      <c r="AV12" s="4">
        <v>655</v>
      </c>
      <c r="AW12" s="4">
        <v>1010</v>
      </c>
      <c r="AX12" s="4">
        <v>1010</v>
      </c>
      <c r="AY12" s="4">
        <v>0</v>
      </c>
      <c r="AZ12" s="4">
        <v>245</v>
      </c>
      <c r="BA12" s="4">
        <v>20</v>
      </c>
    </row>
    <row r="13" spans="1:53" ht="12.75">
      <c r="A13" s="54" t="s">
        <v>283</v>
      </c>
      <c r="B13" s="140">
        <v>3506</v>
      </c>
      <c r="C13" s="93" t="s">
        <v>305</v>
      </c>
      <c r="D13" s="72">
        <v>770</v>
      </c>
      <c r="E13" s="36">
        <v>175</v>
      </c>
      <c r="F13" s="72">
        <v>275</v>
      </c>
      <c r="G13" s="36">
        <v>265</v>
      </c>
      <c r="H13" s="36">
        <v>10</v>
      </c>
      <c r="I13" s="72">
        <v>145</v>
      </c>
      <c r="J13" s="37">
        <v>170</v>
      </c>
      <c r="K13" s="36">
        <f t="shared" si="0"/>
        <v>100</v>
      </c>
      <c r="L13" s="72">
        <f t="shared" si="0"/>
        <v>22.727272727272727</v>
      </c>
      <c r="M13" s="117">
        <f t="shared" si="0"/>
        <v>35.714285714285715</v>
      </c>
      <c r="N13" s="35">
        <f t="shared" si="0"/>
        <v>34.41558441558442</v>
      </c>
      <c r="O13" s="37">
        <f t="shared" si="0"/>
        <v>1.2987012987012987</v>
      </c>
      <c r="P13" s="72">
        <f t="shared" si="0"/>
        <v>18.83116883116883</v>
      </c>
      <c r="Q13" s="37">
        <f t="shared" si="0"/>
        <v>22.07792207792208</v>
      </c>
      <c r="R13" s="4"/>
      <c r="S13" s="4"/>
      <c r="T13" s="4">
        <v>130</v>
      </c>
      <c r="U13" s="4">
        <v>40</v>
      </c>
      <c r="V13" s="4">
        <v>50</v>
      </c>
      <c r="W13" s="4">
        <v>50</v>
      </c>
      <c r="X13" s="4">
        <v>0</v>
      </c>
      <c r="Y13" s="4">
        <v>15</v>
      </c>
      <c r="Z13" s="4">
        <v>25</v>
      </c>
      <c r="AA13" s="4">
        <v>3935</v>
      </c>
      <c r="AB13" s="4">
        <v>3730</v>
      </c>
      <c r="AC13" s="4">
        <v>205</v>
      </c>
      <c r="AD13" s="4">
        <v>80</v>
      </c>
      <c r="AE13" s="4">
        <v>85</v>
      </c>
      <c r="AF13" s="4">
        <v>80</v>
      </c>
      <c r="AG13" s="4">
        <v>0</v>
      </c>
      <c r="AH13" s="4">
        <v>30</v>
      </c>
      <c r="AI13" s="4">
        <v>10</v>
      </c>
      <c r="AJ13" s="4">
        <v>5085</v>
      </c>
      <c r="AK13" s="4">
        <v>4300</v>
      </c>
      <c r="AL13" s="4">
        <v>785</v>
      </c>
      <c r="AM13" s="4">
        <v>310</v>
      </c>
      <c r="AN13" s="4">
        <v>275</v>
      </c>
      <c r="AO13" s="4">
        <v>280</v>
      </c>
      <c r="AP13" s="4">
        <v>0</v>
      </c>
      <c r="AQ13" s="4">
        <v>185</v>
      </c>
      <c r="AR13" s="4">
        <v>10</v>
      </c>
      <c r="AS13" s="4">
        <v>1290</v>
      </c>
      <c r="AT13" s="4">
        <v>735</v>
      </c>
      <c r="AU13" s="4">
        <v>555</v>
      </c>
      <c r="AV13" s="4">
        <v>210</v>
      </c>
      <c r="AW13" s="4">
        <v>210</v>
      </c>
      <c r="AX13" s="4">
        <v>210</v>
      </c>
      <c r="AY13" s="4">
        <v>0</v>
      </c>
      <c r="AZ13" s="4">
        <v>135</v>
      </c>
      <c r="BA13" s="4">
        <v>5</v>
      </c>
    </row>
    <row r="14" spans="1:53" ht="12.75">
      <c r="A14" s="54" t="s">
        <v>283</v>
      </c>
      <c r="B14" s="143">
        <v>3520</v>
      </c>
      <c r="C14" s="95" t="s">
        <v>311</v>
      </c>
      <c r="D14" s="73">
        <v>2055</v>
      </c>
      <c r="E14" s="42">
        <v>620</v>
      </c>
      <c r="F14" s="73">
        <v>730</v>
      </c>
      <c r="G14" s="42">
        <v>705</v>
      </c>
      <c r="H14" s="42">
        <v>30</v>
      </c>
      <c r="I14" s="73">
        <v>325</v>
      </c>
      <c r="J14" s="43">
        <v>375</v>
      </c>
      <c r="K14" s="45">
        <f t="shared" si="0"/>
        <v>100</v>
      </c>
      <c r="L14" s="75">
        <f t="shared" si="0"/>
        <v>30.170316301703163</v>
      </c>
      <c r="M14" s="119">
        <f t="shared" si="0"/>
        <v>35.523114355231144</v>
      </c>
      <c r="N14" s="44">
        <f t="shared" si="0"/>
        <v>34.306569343065696</v>
      </c>
      <c r="O14" s="46">
        <f t="shared" si="0"/>
        <v>1.4598540145985401</v>
      </c>
      <c r="P14" s="75">
        <f t="shared" si="0"/>
        <v>15.815085158150852</v>
      </c>
      <c r="Q14" s="46">
        <f t="shared" si="0"/>
        <v>18.248175182481752</v>
      </c>
      <c r="R14" s="4"/>
      <c r="S14" s="4"/>
      <c r="T14" s="4">
        <v>125</v>
      </c>
      <c r="U14" s="4">
        <v>25</v>
      </c>
      <c r="V14" s="4">
        <v>65</v>
      </c>
      <c r="W14" s="4">
        <v>60</v>
      </c>
      <c r="X14" s="4">
        <v>0</v>
      </c>
      <c r="Y14" s="4">
        <v>20</v>
      </c>
      <c r="Z14" s="4">
        <v>15</v>
      </c>
      <c r="AA14" s="4">
        <v>5325</v>
      </c>
      <c r="AB14" s="4">
        <v>5095</v>
      </c>
      <c r="AC14" s="4">
        <v>230</v>
      </c>
      <c r="AD14" s="4">
        <v>45</v>
      </c>
      <c r="AE14" s="4">
        <v>125</v>
      </c>
      <c r="AF14" s="4">
        <v>125</v>
      </c>
      <c r="AG14" s="4">
        <v>0</v>
      </c>
      <c r="AH14" s="4">
        <v>45</v>
      </c>
      <c r="AI14" s="4">
        <v>15</v>
      </c>
      <c r="AJ14" s="4">
        <v>6585</v>
      </c>
      <c r="AK14" s="4">
        <v>5585</v>
      </c>
      <c r="AL14" s="4">
        <v>1000</v>
      </c>
      <c r="AM14" s="4">
        <v>415</v>
      </c>
      <c r="AN14" s="4">
        <v>440</v>
      </c>
      <c r="AO14" s="4">
        <v>440</v>
      </c>
      <c r="AP14" s="4">
        <v>0</v>
      </c>
      <c r="AQ14" s="4">
        <v>140</v>
      </c>
      <c r="AR14" s="4">
        <v>10</v>
      </c>
      <c r="AS14" s="4">
        <v>1330</v>
      </c>
      <c r="AT14" s="4">
        <v>770</v>
      </c>
      <c r="AU14" s="4">
        <v>560</v>
      </c>
      <c r="AV14" s="4">
        <v>175</v>
      </c>
      <c r="AW14" s="4">
        <v>305</v>
      </c>
      <c r="AX14" s="4">
        <v>305</v>
      </c>
      <c r="AY14" s="4">
        <v>0</v>
      </c>
      <c r="AZ14" s="4">
        <v>80</v>
      </c>
      <c r="BA14" s="4">
        <v>0</v>
      </c>
    </row>
    <row r="15" spans="1:53" ht="12.75">
      <c r="A15" s="6"/>
      <c r="B15" s="87" t="s">
        <v>355</v>
      </c>
      <c r="C15" s="96"/>
      <c r="D15" s="120">
        <f aca="true" t="shared" si="1" ref="D15:J15">SUM(D7:D14)</f>
        <v>4500</v>
      </c>
      <c r="E15" s="74">
        <f t="shared" si="1"/>
        <v>1205</v>
      </c>
      <c r="F15" s="74">
        <f t="shared" si="1"/>
        <v>1815</v>
      </c>
      <c r="G15" s="28">
        <f t="shared" si="1"/>
        <v>1775</v>
      </c>
      <c r="H15" s="28">
        <f t="shared" si="1"/>
        <v>45</v>
      </c>
      <c r="I15" s="74">
        <f t="shared" si="1"/>
        <v>640</v>
      </c>
      <c r="J15" s="121">
        <f t="shared" si="1"/>
        <v>830</v>
      </c>
      <c r="K15" s="122">
        <f t="shared" si="0"/>
        <v>100</v>
      </c>
      <c r="L15" s="74">
        <f t="shared" si="0"/>
        <v>26.77777777777778</v>
      </c>
      <c r="M15" s="123">
        <f t="shared" si="0"/>
        <v>40.33333333333333</v>
      </c>
      <c r="N15" s="27">
        <f t="shared" si="0"/>
        <v>39.44444444444444</v>
      </c>
      <c r="O15" s="29">
        <f t="shared" si="0"/>
        <v>1</v>
      </c>
      <c r="P15" s="74">
        <f t="shared" si="0"/>
        <v>14.222222222222221</v>
      </c>
      <c r="Q15" s="29">
        <f t="shared" si="0"/>
        <v>18.444444444444443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2:17" ht="17.25" customHeight="1">
      <c r="B16" s="113"/>
      <c r="C16" s="111"/>
      <c r="D16" s="222" t="s">
        <v>385</v>
      </c>
      <c r="E16" s="223"/>
      <c r="F16" s="223"/>
      <c r="G16" s="223"/>
      <c r="H16" s="223"/>
      <c r="I16" s="223"/>
      <c r="J16" s="223"/>
      <c r="K16" s="164"/>
      <c r="L16" s="164"/>
      <c r="M16" s="164"/>
      <c r="N16" s="164"/>
      <c r="O16" s="164"/>
      <c r="P16" s="164"/>
      <c r="Q16" s="165"/>
    </row>
    <row r="17" spans="1:53" s="22" customFormat="1" ht="12.75">
      <c r="A17" s="54" t="s">
        <v>282</v>
      </c>
      <c r="B17" s="136">
        <v>3539</v>
      </c>
      <c r="C17" s="91" t="s">
        <v>322</v>
      </c>
      <c r="D17" s="71">
        <v>310</v>
      </c>
      <c r="E17" s="71">
        <v>30</v>
      </c>
      <c r="F17" s="71">
        <v>195</v>
      </c>
      <c r="G17" s="60">
        <v>190</v>
      </c>
      <c r="H17" s="60">
        <v>0</v>
      </c>
      <c r="I17" s="71">
        <v>30</v>
      </c>
      <c r="J17" s="61">
        <v>60</v>
      </c>
      <c r="K17" s="36">
        <f aca="true" t="shared" si="2" ref="K17:Q31">(D17/$D17)*100</f>
        <v>100</v>
      </c>
      <c r="L17" s="72">
        <f t="shared" si="2"/>
        <v>9.67741935483871</v>
      </c>
      <c r="M17" s="117">
        <f t="shared" si="2"/>
        <v>62.903225806451616</v>
      </c>
      <c r="N17" s="35">
        <f t="shared" si="2"/>
        <v>61.29032258064516</v>
      </c>
      <c r="O17" s="37">
        <f t="shared" si="2"/>
        <v>0</v>
      </c>
      <c r="P17" s="72">
        <f t="shared" si="2"/>
        <v>9.67741935483871</v>
      </c>
      <c r="Q17" s="37">
        <f t="shared" si="2"/>
        <v>19.35483870967742</v>
      </c>
      <c r="R17" s="4"/>
      <c r="S17" s="4"/>
      <c r="T17" s="4">
        <v>155</v>
      </c>
      <c r="U17" s="4">
        <v>65</v>
      </c>
      <c r="V17" s="4">
        <v>45</v>
      </c>
      <c r="W17" s="4">
        <v>40</v>
      </c>
      <c r="X17" s="4">
        <v>0</v>
      </c>
      <c r="Y17" s="4">
        <v>25</v>
      </c>
      <c r="Z17" s="4">
        <v>25</v>
      </c>
      <c r="AA17" s="4">
        <v>2550</v>
      </c>
      <c r="AB17" s="4">
        <v>2355</v>
      </c>
      <c r="AC17" s="4">
        <v>195</v>
      </c>
      <c r="AD17" s="4">
        <v>100</v>
      </c>
      <c r="AE17" s="4">
        <v>40</v>
      </c>
      <c r="AF17" s="4">
        <v>45</v>
      </c>
      <c r="AG17" s="4">
        <v>0</v>
      </c>
      <c r="AH17" s="4">
        <v>40</v>
      </c>
      <c r="AI17" s="4">
        <v>10</v>
      </c>
      <c r="AJ17" s="4">
        <v>2770</v>
      </c>
      <c r="AK17" s="4">
        <v>2045</v>
      </c>
      <c r="AL17" s="4">
        <v>725</v>
      </c>
      <c r="AM17" s="4">
        <v>385</v>
      </c>
      <c r="AN17" s="4">
        <v>190</v>
      </c>
      <c r="AO17" s="4">
        <v>190</v>
      </c>
      <c r="AP17" s="4">
        <v>0</v>
      </c>
      <c r="AQ17" s="4">
        <v>135</v>
      </c>
      <c r="AR17" s="4">
        <v>15</v>
      </c>
      <c r="AS17" s="4">
        <v>695</v>
      </c>
      <c r="AT17" s="4">
        <v>265</v>
      </c>
      <c r="AU17" s="4">
        <v>435</v>
      </c>
      <c r="AV17" s="4">
        <v>205</v>
      </c>
      <c r="AW17" s="4">
        <v>140</v>
      </c>
      <c r="AX17" s="4">
        <v>140</v>
      </c>
      <c r="AY17" s="4">
        <v>0</v>
      </c>
      <c r="AZ17" s="4">
        <v>85</v>
      </c>
      <c r="BA17" s="4">
        <v>5</v>
      </c>
    </row>
    <row r="18" spans="1:53" ht="12.75">
      <c r="A18" s="54" t="s">
        <v>282</v>
      </c>
      <c r="B18" s="140">
        <v>3515</v>
      </c>
      <c r="C18" s="93" t="s">
        <v>316</v>
      </c>
      <c r="D18" s="72">
        <v>140</v>
      </c>
      <c r="E18" s="72">
        <v>10</v>
      </c>
      <c r="F18" s="72">
        <v>80</v>
      </c>
      <c r="G18" s="36">
        <v>80</v>
      </c>
      <c r="H18" s="36">
        <v>0</v>
      </c>
      <c r="I18" s="72">
        <v>10</v>
      </c>
      <c r="J18" s="37">
        <v>40</v>
      </c>
      <c r="K18" s="36">
        <f t="shared" si="2"/>
        <v>100</v>
      </c>
      <c r="L18" s="72">
        <f t="shared" si="2"/>
        <v>7.142857142857142</v>
      </c>
      <c r="M18" s="117">
        <f t="shared" si="2"/>
        <v>57.14285714285714</v>
      </c>
      <c r="N18" s="35">
        <f t="shared" si="2"/>
        <v>57.14285714285714</v>
      </c>
      <c r="O18" s="37">
        <f t="shared" si="2"/>
        <v>0</v>
      </c>
      <c r="P18" s="72">
        <f t="shared" si="2"/>
        <v>7.142857142857142</v>
      </c>
      <c r="Q18" s="37">
        <f t="shared" si="2"/>
        <v>28.57142857142857</v>
      </c>
      <c r="R18" s="4"/>
      <c r="S18" s="4"/>
      <c r="T18" s="4">
        <v>210</v>
      </c>
      <c r="U18" s="4">
        <v>10</v>
      </c>
      <c r="V18" s="4">
        <v>45</v>
      </c>
      <c r="W18" s="4">
        <v>45</v>
      </c>
      <c r="X18" s="4">
        <v>0</v>
      </c>
      <c r="Y18" s="4">
        <v>50</v>
      </c>
      <c r="Z18" s="4">
        <v>105</v>
      </c>
      <c r="AA18" s="4">
        <v>5180</v>
      </c>
      <c r="AB18" s="4">
        <v>4970</v>
      </c>
      <c r="AC18" s="4">
        <v>210</v>
      </c>
      <c r="AD18" s="4">
        <v>30</v>
      </c>
      <c r="AE18" s="4">
        <v>65</v>
      </c>
      <c r="AF18" s="4">
        <v>65</v>
      </c>
      <c r="AG18" s="4">
        <v>0</v>
      </c>
      <c r="AH18" s="4">
        <v>55</v>
      </c>
      <c r="AI18" s="4">
        <v>60</v>
      </c>
      <c r="AJ18" s="4">
        <v>6480</v>
      </c>
      <c r="AK18" s="4">
        <v>5685</v>
      </c>
      <c r="AL18" s="4">
        <v>795</v>
      </c>
      <c r="AM18" s="4">
        <v>225</v>
      </c>
      <c r="AN18" s="4">
        <v>250</v>
      </c>
      <c r="AO18" s="4">
        <v>250</v>
      </c>
      <c r="AP18" s="4">
        <v>0</v>
      </c>
      <c r="AQ18" s="4">
        <v>230</v>
      </c>
      <c r="AR18" s="4">
        <v>85</v>
      </c>
      <c r="AS18" s="4">
        <v>1495</v>
      </c>
      <c r="AT18" s="4">
        <v>900</v>
      </c>
      <c r="AU18" s="4">
        <v>595</v>
      </c>
      <c r="AV18" s="4">
        <v>170</v>
      </c>
      <c r="AW18" s="4">
        <v>185</v>
      </c>
      <c r="AX18" s="4">
        <v>185</v>
      </c>
      <c r="AY18" s="4">
        <v>0</v>
      </c>
      <c r="AZ18" s="4">
        <v>200</v>
      </c>
      <c r="BA18" s="4">
        <v>40</v>
      </c>
    </row>
    <row r="19" spans="1:53" ht="12.75">
      <c r="A19" s="54" t="s">
        <v>282</v>
      </c>
      <c r="B19" s="140">
        <v>3518</v>
      </c>
      <c r="C19" s="93" t="s">
        <v>326</v>
      </c>
      <c r="D19" s="72">
        <v>275</v>
      </c>
      <c r="E19" s="72">
        <v>40</v>
      </c>
      <c r="F19" s="72">
        <v>155</v>
      </c>
      <c r="G19" s="36">
        <v>155</v>
      </c>
      <c r="H19" s="36">
        <v>5</v>
      </c>
      <c r="I19" s="72">
        <v>30</v>
      </c>
      <c r="J19" s="37">
        <v>40</v>
      </c>
      <c r="K19" s="36">
        <f t="shared" si="2"/>
        <v>100</v>
      </c>
      <c r="L19" s="72">
        <f t="shared" si="2"/>
        <v>14.545454545454545</v>
      </c>
      <c r="M19" s="117">
        <f t="shared" si="2"/>
        <v>56.36363636363636</v>
      </c>
      <c r="N19" s="35">
        <f t="shared" si="2"/>
        <v>56.36363636363636</v>
      </c>
      <c r="O19" s="37">
        <f t="shared" si="2"/>
        <v>1.8181818181818181</v>
      </c>
      <c r="P19" s="72">
        <f t="shared" si="2"/>
        <v>10.909090909090908</v>
      </c>
      <c r="Q19" s="37">
        <f t="shared" si="2"/>
        <v>14.545454545454545</v>
      </c>
      <c r="R19" s="4"/>
      <c r="S19" s="4"/>
      <c r="T19" s="4">
        <v>60</v>
      </c>
      <c r="U19" s="4">
        <v>5</v>
      </c>
      <c r="V19" s="4">
        <v>25</v>
      </c>
      <c r="W19" s="4">
        <v>25</v>
      </c>
      <c r="X19" s="4">
        <v>0</v>
      </c>
      <c r="Y19" s="4">
        <v>10</v>
      </c>
      <c r="Z19" s="4">
        <v>20</v>
      </c>
      <c r="AA19" s="4">
        <v>1595</v>
      </c>
      <c r="AB19" s="4">
        <v>1520</v>
      </c>
      <c r="AC19" s="4">
        <v>75</v>
      </c>
      <c r="AD19" s="4">
        <v>5</v>
      </c>
      <c r="AE19" s="4">
        <v>30</v>
      </c>
      <c r="AF19" s="4">
        <v>35</v>
      </c>
      <c r="AG19" s="4">
        <v>0</v>
      </c>
      <c r="AH19" s="4">
        <v>25</v>
      </c>
      <c r="AI19" s="4">
        <v>10</v>
      </c>
      <c r="AJ19" s="4">
        <v>1655</v>
      </c>
      <c r="AK19" s="4">
        <v>1350</v>
      </c>
      <c r="AL19" s="4">
        <v>310</v>
      </c>
      <c r="AM19" s="4">
        <v>60</v>
      </c>
      <c r="AN19" s="4">
        <v>145</v>
      </c>
      <c r="AO19" s="4">
        <v>145</v>
      </c>
      <c r="AP19" s="4">
        <v>0</v>
      </c>
      <c r="AQ19" s="4">
        <v>105</v>
      </c>
      <c r="AR19" s="4">
        <v>10</v>
      </c>
      <c r="AS19" s="4">
        <v>455</v>
      </c>
      <c r="AT19" s="4">
        <v>210</v>
      </c>
      <c r="AU19" s="4">
        <v>250</v>
      </c>
      <c r="AV19" s="4">
        <v>40</v>
      </c>
      <c r="AW19" s="4">
        <v>115</v>
      </c>
      <c r="AX19" s="4">
        <v>115</v>
      </c>
      <c r="AY19" s="4">
        <v>0</v>
      </c>
      <c r="AZ19" s="4">
        <v>95</v>
      </c>
      <c r="BA19" s="4">
        <v>0</v>
      </c>
    </row>
    <row r="20" spans="1:53" ht="12.75">
      <c r="A20" s="54" t="s">
        <v>282</v>
      </c>
      <c r="B20" s="140">
        <v>3534</v>
      </c>
      <c r="C20" s="93" t="s">
        <v>325</v>
      </c>
      <c r="D20" s="72">
        <v>60</v>
      </c>
      <c r="E20" s="72">
        <v>10</v>
      </c>
      <c r="F20" s="72">
        <v>25</v>
      </c>
      <c r="G20" s="36">
        <v>25</v>
      </c>
      <c r="H20" s="36">
        <v>0</v>
      </c>
      <c r="I20" s="72">
        <v>10</v>
      </c>
      <c r="J20" s="37">
        <v>20</v>
      </c>
      <c r="K20" s="36">
        <f t="shared" si="2"/>
        <v>100</v>
      </c>
      <c r="L20" s="72">
        <f t="shared" si="2"/>
        <v>16.666666666666664</v>
      </c>
      <c r="M20" s="117">
        <f t="shared" si="2"/>
        <v>41.66666666666667</v>
      </c>
      <c r="N20" s="35">
        <f t="shared" si="2"/>
        <v>41.66666666666667</v>
      </c>
      <c r="O20" s="37">
        <f t="shared" si="2"/>
        <v>0</v>
      </c>
      <c r="P20" s="72">
        <f t="shared" si="2"/>
        <v>16.666666666666664</v>
      </c>
      <c r="Q20" s="37">
        <f t="shared" si="2"/>
        <v>33.33333333333333</v>
      </c>
      <c r="R20" s="4"/>
      <c r="S20" s="4"/>
      <c r="T20" s="4">
        <v>140</v>
      </c>
      <c r="U20" s="4">
        <v>10</v>
      </c>
      <c r="V20" s="4">
        <v>80</v>
      </c>
      <c r="W20" s="4">
        <v>80</v>
      </c>
      <c r="X20" s="4">
        <v>0</v>
      </c>
      <c r="Y20" s="4">
        <v>10</v>
      </c>
      <c r="Z20" s="4">
        <v>40</v>
      </c>
      <c r="AA20" s="4">
        <v>5290</v>
      </c>
      <c r="AB20" s="4">
        <v>5090</v>
      </c>
      <c r="AC20" s="4">
        <v>200</v>
      </c>
      <c r="AD20" s="4">
        <v>40</v>
      </c>
      <c r="AE20" s="4">
        <v>100</v>
      </c>
      <c r="AF20" s="4">
        <v>105</v>
      </c>
      <c r="AG20" s="4">
        <v>0</v>
      </c>
      <c r="AH20" s="4">
        <v>30</v>
      </c>
      <c r="AI20" s="4">
        <v>30</v>
      </c>
      <c r="AJ20" s="4">
        <v>6945</v>
      </c>
      <c r="AK20" s="4">
        <v>5905</v>
      </c>
      <c r="AL20" s="4">
        <v>1045</v>
      </c>
      <c r="AM20" s="4">
        <v>200</v>
      </c>
      <c r="AN20" s="4">
        <v>515</v>
      </c>
      <c r="AO20" s="4">
        <v>515</v>
      </c>
      <c r="AP20" s="4">
        <v>0</v>
      </c>
      <c r="AQ20" s="4">
        <v>265</v>
      </c>
      <c r="AR20" s="4">
        <v>60</v>
      </c>
      <c r="AS20" s="4">
        <v>1735</v>
      </c>
      <c r="AT20" s="4">
        <v>870</v>
      </c>
      <c r="AU20" s="4">
        <v>865</v>
      </c>
      <c r="AV20" s="4">
        <v>190</v>
      </c>
      <c r="AW20" s="4">
        <v>385</v>
      </c>
      <c r="AX20" s="4">
        <v>385</v>
      </c>
      <c r="AY20" s="4">
        <v>0</v>
      </c>
      <c r="AZ20" s="4">
        <v>255</v>
      </c>
      <c r="BA20" s="4">
        <v>25</v>
      </c>
    </row>
    <row r="21" spans="1:53" ht="12.75">
      <c r="A21" s="54" t="s">
        <v>282</v>
      </c>
      <c r="B21" s="140">
        <v>3511</v>
      </c>
      <c r="C21" s="93" t="s">
        <v>314</v>
      </c>
      <c r="D21" s="72">
        <v>60</v>
      </c>
      <c r="E21" s="72">
        <v>5</v>
      </c>
      <c r="F21" s="72">
        <v>25</v>
      </c>
      <c r="G21" s="36">
        <v>25</v>
      </c>
      <c r="H21" s="36">
        <v>0</v>
      </c>
      <c r="I21" s="72">
        <v>10</v>
      </c>
      <c r="J21" s="37">
        <v>20</v>
      </c>
      <c r="K21" s="36">
        <f t="shared" si="2"/>
        <v>100</v>
      </c>
      <c r="L21" s="72">
        <f t="shared" si="2"/>
        <v>8.333333333333332</v>
      </c>
      <c r="M21" s="117">
        <f t="shared" si="2"/>
        <v>41.66666666666667</v>
      </c>
      <c r="N21" s="35">
        <f t="shared" si="2"/>
        <v>41.66666666666667</v>
      </c>
      <c r="O21" s="37">
        <f t="shared" si="2"/>
        <v>0</v>
      </c>
      <c r="P21" s="72">
        <f t="shared" si="2"/>
        <v>16.666666666666664</v>
      </c>
      <c r="Q21" s="37">
        <f t="shared" si="2"/>
        <v>33.33333333333333</v>
      </c>
      <c r="R21" s="4"/>
      <c r="S21" s="4"/>
      <c r="T21" s="4">
        <v>275</v>
      </c>
      <c r="U21" s="4">
        <v>40</v>
      </c>
      <c r="V21" s="4">
        <v>155</v>
      </c>
      <c r="W21" s="4">
        <v>155</v>
      </c>
      <c r="X21" s="4">
        <v>5</v>
      </c>
      <c r="Y21" s="4">
        <v>30</v>
      </c>
      <c r="Z21" s="4">
        <v>40</v>
      </c>
      <c r="AA21" s="4">
        <v>15780</v>
      </c>
      <c r="AB21" s="4">
        <v>15360</v>
      </c>
      <c r="AC21" s="4">
        <v>425</v>
      </c>
      <c r="AD21" s="4">
        <v>70</v>
      </c>
      <c r="AE21" s="4">
        <v>235</v>
      </c>
      <c r="AF21" s="4">
        <v>230</v>
      </c>
      <c r="AG21" s="4">
        <v>0</v>
      </c>
      <c r="AH21" s="4">
        <v>80</v>
      </c>
      <c r="AI21" s="4">
        <v>40</v>
      </c>
      <c r="AJ21" s="4">
        <v>19060</v>
      </c>
      <c r="AK21" s="4">
        <v>16920</v>
      </c>
      <c r="AL21" s="4">
        <v>2140</v>
      </c>
      <c r="AM21" s="4">
        <v>425</v>
      </c>
      <c r="AN21" s="4">
        <v>1090</v>
      </c>
      <c r="AO21" s="4">
        <v>1080</v>
      </c>
      <c r="AP21" s="4">
        <v>10</v>
      </c>
      <c r="AQ21" s="4">
        <v>550</v>
      </c>
      <c r="AR21" s="4">
        <v>80</v>
      </c>
      <c r="AS21" s="4">
        <v>4135</v>
      </c>
      <c r="AT21" s="4">
        <v>2670</v>
      </c>
      <c r="AU21" s="4">
        <v>1470</v>
      </c>
      <c r="AV21" s="4">
        <v>280</v>
      </c>
      <c r="AW21" s="4">
        <v>790</v>
      </c>
      <c r="AX21" s="4">
        <v>780</v>
      </c>
      <c r="AY21" s="4">
        <v>5</v>
      </c>
      <c r="AZ21" s="4">
        <v>355</v>
      </c>
      <c r="BA21" s="4">
        <v>40</v>
      </c>
    </row>
    <row r="22" spans="1:53" ht="12.75">
      <c r="A22" s="54" t="s">
        <v>282</v>
      </c>
      <c r="B22" s="140">
        <v>3522</v>
      </c>
      <c r="C22" s="93" t="s">
        <v>315</v>
      </c>
      <c r="D22" s="72">
        <v>50</v>
      </c>
      <c r="E22" s="72">
        <v>10</v>
      </c>
      <c r="F22" s="72">
        <v>20</v>
      </c>
      <c r="G22" s="36">
        <v>20</v>
      </c>
      <c r="H22" s="36">
        <v>0</v>
      </c>
      <c r="I22" s="72">
        <v>10</v>
      </c>
      <c r="J22" s="37">
        <v>10</v>
      </c>
      <c r="K22" s="36">
        <f t="shared" si="2"/>
        <v>100</v>
      </c>
      <c r="L22" s="72">
        <f t="shared" si="2"/>
        <v>20</v>
      </c>
      <c r="M22" s="117">
        <f t="shared" si="2"/>
        <v>40</v>
      </c>
      <c r="N22" s="35">
        <f t="shared" si="2"/>
        <v>40</v>
      </c>
      <c r="O22" s="37">
        <f t="shared" si="2"/>
        <v>0</v>
      </c>
      <c r="P22" s="72">
        <f t="shared" si="2"/>
        <v>20</v>
      </c>
      <c r="Q22" s="37">
        <f t="shared" si="2"/>
        <v>20</v>
      </c>
      <c r="R22" s="4"/>
      <c r="S22" s="4"/>
      <c r="T22" s="4">
        <v>50</v>
      </c>
      <c r="U22" s="4">
        <v>10</v>
      </c>
      <c r="V22" s="4">
        <v>20</v>
      </c>
      <c r="W22" s="4">
        <v>20</v>
      </c>
      <c r="X22" s="4">
        <v>0</v>
      </c>
      <c r="Y22" s="4">
        <v>10</v>
      </c>
      <c r="Z22" s="4">
        <v>10</v>
      </c>
      <c r="AA22" s="4">
        <v>1490</v>
      </c>
      <c r="AB22" s="4">
        <v>1430</v>
      </c>
      <c r="AC22" s="4">
        <v>65</v>
      </c>
      <c r="AD22" s="4">
        <v>25</v>
      </c>
      <c r="AE22" s="4">
        <v>40</v>
      </c>
      <c r="AF22" s="4">
        <v>40</v>
      </c>
      <c r="AG22" s="4">
        <v>0</v>
      </c>
      <c r="AH22" s="4">
        <v>5</v>
      </c>
      <c r="AI22" s="4">
        <v>0</v>
      </c>
      <c r="AJ22" s="4">
        <v>1780</v>
      </c>
      <c r="AK22" s="4">
        <v>1460</v>
      </c>
      <c r="AL22" s="4">
        <v>320</v>
      </c>
      <c r="AM22" s="4">
        <v>145</v>
      </c>
      <c r="AN22" s="4">
        <v>125</v>
      </c>
      <c r="AO22" s="4">
        <v>125</v>
      </c>
      <c r="AP22" s="4">
        <v>0</v>
      </c>
      <c r="AQ22" s="4">
        <v>40</v>
      </c>
      <c r="AR22" s="4">
        <v>5</v>
      </c>
      <c r="AS22" s="4">
        <v>400</v>
      </c>
      <c r="AT22" s="4">
        <v>180</v>
      </c>
      <c r="AU22" s="4">
        <v>215</v>
      </c>
      <c r="AV22" s="4">
        <v>95</v>
      </c>
      <c r="AW22" s="4">
        <v>90</v>
      </c>
      <c r="AX22" s="4">
        <v>85</v>
      </c>
      <c r="AY22" s="4">
        <v>0</v>
      </c>
      <c r="AZ22" s="4">
        <v>30</v>
      </c>
      <c r="BA22" s="4">
        <v>0</v>
      </c>
    </row>
    <row r="23" spans="1:53" ht="12.75">
      <c r="A23" s="54" t="s">
        <v>282</v>
      </c>
      <c r="B23" s="140">
        <v>3537</v>
      </c>
      <c r="C23" s="93" t="s">
        <v>323</v>
      </c>
      <c r="D23" s="72">
        <v>380</v>
      </c>
      <c r="E23" s="72">
        <v>85</v>
      </c>
      <c r="F23" s="72">
        <v>150</v>
      </c>
      <c r="G23" s="36">
        <v>145</v>
      </c>
      <c r="H23" s="36">
        <v>0</v>
      </c>
      <c r="I23" s="72">
        <v>55</v>
      </c>
      <c r="J23" s="37">
        <v>90</v>
      </c>
      <c r="K23" s="36">
        <f t="shared" si="2"/>
        <v>100</v>
      </c>
      <c r="L23" s="72">
        <f t="shared" si="2"/>
        <v>22.36842105263158</v>
      </c>
      <c r="M23" s="117">
        <f t="shared" si="2"/>
        <v>39.473684210526315</v>
      </c>
      <c r="N23" s="35">
        <f t="shared" si="2"/>
        <v>38.15789473684211</v>
      </c>
      <c r="O23" s="37">
        <f t="shared" si="2"/>
        <v>0</v>
      </c>
      <c r="P23" s="72">
        <f t="shared" si="2"/>
        <v>14.473684210526317</v>
      </c>
      <c r="Q23" s="37">
        <f t="shared" si="2"/>
        <v>23.684210526315788</v>
      </c>
      <c r="R23" s="4"/>
      <c r="S23" s="4"/>
      <c r="T23" s="4">
        <v>110</v>
      </c>
      <c r="U23" s="4">
        <v>25</v>
      </c>
      <c r="V23" s="4">
        <v>35</v>
      </c>
      <c r="W23" s="4">
        <v>35</v>
      </c>
      <c r="X23" s="4">
        <v>0</v>
      </c>
      <c r="Y23" s="4">
        <v>35</v>
      </c>
      <c r="Z23" s="4">
        <v>15</v>
      </c>
      <c r="AA23" s="4">
        <v>6090</v>
      </c>
      <c r="AB23" s="4">
        <v>5925</v>
      </c>
      <c r="AC23" s="4">
        <v>165</v>
      </c>
      <c r="AD23" s="4">
        <v>45</v>
      </c>
      <c r="AE23" s="4">
        <v>65</v>
      </c>
      <c r="AF23" s="4">
        <v>65</v>
      </c>
      <c r="AG23" s="4">
        <v>0</v>
      </c>
      <c r="AH23" s="4">
        <v>50</v>
      </c>
      <c r="AI23" s="4">
        <v>10</v>
      </c>
      <c r="AJ23" s="4">
        <v>7895</v>
      </c>
      <c r="AK23" s="4">
        <v>6795</v>
      </c>
      <c r="AL23" s="4">
        <v>1095</v>
      </c>
      <c r="AM23" s="4">
        <v>335</v>
      </c>
      <c r="AN23" s="4">
        <v>430</v>
      </c>
      <c r="AO23" s="4">
        <v>430</v>
      </c>
      <c r="AP23" s="4">
        <v>0</v>
      </c>
      <c r="AQ23" s="4">
        <v>315</v>
      </c>
      <c r="AR23" s="4">
        <v>20</v>
      </c>
      <c r="AS23" s="4">
        <v>1835</v>
      </c>
      <c r="AT23" s="4">
        <v>1005</v>
      </c>
      <c r="AU23" s="4">
        <v>835</v>
      </c>
      <c r="AV23" s="4">
        <v>245</v>
      </c>
      <c r="AW23" s="4">
        <v>305</v>
      </c>
      <c r="AX23" s="4">
        <v>305</v>
      </c>
      <c r="AY23" s="4">
        <v>0</v>
      </c>
      <c r="AZ23" s="4">
        <v>280</v>
      </c>
      <c r="BA23" s="4">
        <v>0</v>
      </c>
    </row>
    <row r="24" spans="1:53" ht="12.75">
      <c r="A24" s="54" t="s">
        <v>282</v>
      </c>
      <c r="B24" s="140">
        <v>3526</v>
      </c>
      <c r="C24" s="93" t="s">
        <v>320</v>
      </c>
      <c r="D24" s="72">
        <v>510</v>
      </c>
      <c r="E24" s="72">
        <v>50</v>
      </c>
      <c r="F24" s="72">
        <v>185</v>
      </c>
      <c r="G24" s="36">
        <v>180</v>
      </c>
      <c r="H24" s="36">
        <v>0</v>
      </c>
      <c r="I24" s="72">
        <v>100</v>
      </c>
      <c r="J24" s="37">
        <v>170</v>
      </c>
      <c r="K24" s="36">
        <f t="shared" si="2"/>
        <v>100</v>
      </c>
      <c r="L24" s="72">
        <f t="shared" si="2"/>
        <v>9.803921568627452</v>
      </c>
      <c r="M24" s="117">
        <f t="shared" si="2"/>
        <v>36.27450980392157</v>
      </c>
      <c r="N24" s="35">
        <f t="shared" si="2"/>
        <v>35.294117647058826</v>
      </c>
      <c r="O24" s="37">
        <f t="shared" si="2"/>
        <v>0</v>
      </c>
      <c r="P24" s="72">
        <f t="shared" si="2"/>
        <v>19.607843137254903</v>
      </c>
      <c r="Q24" s="37">
        <f t="shared" si="2"/>
        <v>33.33333333333333</v>
      </c>
      <c r="R24" s="4"/>
      <c r="S24" s="4"/>
      <c r="T24" s="4">
        <v>510</v>
      </c>
      <c r="U24" s="4">
        <v>50</v>
      </c>
      <c r="V24" s="4">
        <v>185</v>
      </c>
      <c r="W24" s="4">
        <v>180</v>
      </c>
      <c r="X24" s="4">
        <v>0</v>
      </c>
      <c r="Y24" s="4">
        <v>100</v>
      </c>
      <c r="Z24" s="4">
        <v>170</v>
      </c>
      <c r="AA24" s="4">
        <v>16410</v>
      </c>
      <c r="AB24" s="4">
        <v>15715</v>
      </c>
      <c r="AC24" s="4">
        <v>695</v>
      </c>
      <c r="AD24" s="4">
        <v>80</v>
      </c>
      <c r="AE24" s="4">
        <v>325</v>
      </c>
      <c r="AF24" s="4">
        <v>325</v>
      </c>
      <c r="AG24" s="4">
        <v>0</v>
      </c>
      <c r="AH24" s="4">
        <v>180</v>
      </c>
      <c r="AI24" s="4">
        <v>105</v>
      </c>
      <c r="AJ24" s="4">
        <v>21335</v>
      </c>
      <c r="AK24" s="4">
        <v>18230</v>
      </c>
      <c r="AL24" s="4">
        <v>3110</v>
      </c>
      <c r="AM24" s="4">
        <v>565</v>
      </c>
      <c r="AN24" s="4">
        <v>1450</v>
      </c>
      <c r="AO24" s="4">
        <v>1450</v>
      </c>
      <c r="AP24" s="4">
        <v>0</v>
      </c>
      <c r="AQ24" s="4">
        <v>1000</v>
      </c>
      <c r="AR24" s="4">
        <v>95</v>
      </c>
      <c r="AS24" s="4">
        <v>5285</v>
      </c>
      <c r="AT24" s="4">
        <v>3070</v>
      </c>
      <c r="AU24" s="4">
        <v>2215</v>
      </c>
      <c r="AV24" s="4">
        <v>280</v>
      </c>
      <c r="AW24" s="4">
        <v>1160</v>
      </c>
      <c r="AX24" s="4">
        <v>1160</v>
      </c>
      <c r="AY24" s="4">
        <v>0</v>
      </c>
      <c r="AZ24" s="4">
        <v>750</v>
      </c>
      <c r="BA24" s="4">
        <v>25</v>
      </c>
    </row>
    <row r="25" spans="1:53" ht="12.75">
      <c r="A25" s="54" t="s">
        <v>282</v>
      </c>
      <c r="B25" s="140">
        <v>3530</v>
      </c>
      <c r="C25" s="93" t="s">
        <v>318</v>
      </c>
      <c r="D25" s="72">
        <v>320</v>
      </c>
      <c r="E25" s="72">
        <v>75</v>
      </c>
      <c r="F25" s="72">
        <v>115</v>
      </c>
      <c r="G25" s="36">
        <v>120</v>
      </c>
      <c r="H25" s="36">
        <v>0</v>
      </c>
      <c r="I25" s="72">
        <v>70</v>
      </c>
      <c r="J25" s="37">
        <v>60</v>
      </c>
      <c r="K25" s="36">
        <f t="shared" si="2"/>
        <v>100</v>
      </c>
      <c r="L25" s="72">
        <f t="shared" si="2"/>
        <v>23.4375</v>
      </c>
      <c r="M25" s="117">
        <f t="shared" si="2"/>
        <v>35.9375</v>
      </c>
      <c r="N25" s="35">
        <f t="shared" si="2"/>
        <v>37.5</v>
      </c>
      <c r="O25" s="37">
        <f t="shared" si="2"/>
        <v>0</v>
      </c>
      <c r="P25" s="72">
        <f t="shared" si="2"/>
        <v>21.875</v>
      </c>
      <c r="Q25" s="37">
        <f t="shared" si="2"/>
        <v>18.75</v>
      </c>
      <c r="R25" s="4"/>
      <c r="S25" s="4"/>
      <c r="T25" s="4">
        <v>320</v>
      </c>
      <c r="U25" s="4">
        <v>75</v>
      </c>
      <c r="V25" s="4">
        <v>115</v>
      </c>
      <c r="W25" s="4">
        <v>120</v>
      </c>
      <c r="X25" s="4">
        <v>0</v>
      </c>
      <c r="Y25" s="4">
        <v>70</v>
      </c>
      <c r="Z25" s="4">
        <v>60</v>
      </c>
      <c r="AA25" s="4">
        <v>13405</v>
      </c>
      <c r="AB25" s="4">
        <v>12810</v>
      </c>
      <c r="AC25" s="4">
        <v>595</v>
      </c>
      <c r="AD25" s="4">
        <v>150</v>
      </c>
      <c r="AE25" s="4">
        <v>210</v>
      </c>
      <c r="AF25" s="4">
        <v>210</v>
      </c>
      <c r="AG25" s="4">
        <v>0</v>
      </c>
      <c r="AH25" s="4">
        <v>190</v>
      </c>
      <c r="AI25" s="4">
        <v>50</v>
      </c>
      <c r="AJ25" s="4">
        <v>16405</v>
      </c>
      <c r="AK25" s="4">
        <v>13680</v>
      </c>
      <c r="AL25" s="4">
        <v>2725</v>
      </c>
      <c r="AM25" s="4">
        <v>745</v>
      </c>
      <c r="AN25" s="4">
        <v>1035</v>
      </c>
      <c r="AO25" s="4">
        <v>1035</v>
      </c>
      <c r="AP25" s="4">
        <v>0</v>
      </c>
      <c r="AQ25" s="4">
        <v>925</v>
      </c>
      <c r="AR25" s="4">
        <v>20</v>
      </c>
      <c r="AS25" s="4">
        <v>3720</v>
      </c>
      <c r="AT25" s="4">
        <v>2030</v>
      </c>
      <c r="AU25" s="4">
        <v>1690</v>
      </c>
      <c r="AV25" s="4">
        <v>405</v>
      </c>
      <c r="AW25" s="4">
        <v>690</v>
      </c>
      <c r="AX25" s="4">
        <v>685</v>
      </c>
      <c r="AY25" s="4">
        <v>0</v>
      </c>
      <c r="AZ25" s="4">
        <v>595</v>
      </c>
      <c r="BA25" s="4">
        <v>5</v>
      </c>
    </row>
    <row r="26" spans="1:53" ht="12.75">
      <c r="A26" s="54" t="s">
        <v>282</v>
      </c>
      <c r="B26" s="140">
        <v>3543</v>
      </c>
      <c r="C26" s="93" t="s">
        <v>319</v>
      </c>
      <c r="D26" s="72">
        <v>355</v>
      </c>
      <c r="E26" s="72">
        <v>85</v>
      </c>
      <c r="F26" s="72">
        <v>125</v>
      </c>
      <c r="G26" s="36">
        <v>125</v>
      </c>
      <c r="H26" s="36">
        <v>0</v>
      </c>
      <c r="I26" s="72">
        <v>60</v>
      </c>
      <c r="J26" s="37">
        <v>80</v>
      </c>
      <c r="K26" s="36">
        <f t="shared" si="2"/>
        <v>100</v>
      </c>
      <c r="L26" s="72">
        <f t="shared" si="2"/>
        <v>23.943661971830984</v>
      </c>
      <c r="M26" s="117">
        <f t="shared" si="2"/>
        <v>35.2112676056338</v>
      </c>
      <c r="N26" s="35">
        <f t="shared" si="2"/>
        <v>35.2112676056338</v>
      </c>
      <c r="O26" s="37">
        <f t="shared" si="2"/>
        <v>0</v>
      </c>
      <c r="P26" s="72">
        <f t="shared" si="2"/>
        <v>16.901408450704224</v>
      </c>
      <c r="Q26" s="37">
        <f t="shared" si="2"/>
        <v>22.535211267605636</v>
      </c>
      <c r="R26" s="4"/>
      <c r="S26" s="4"/>
      <c r="T26" s="4">
        <v>60</v>
      </c>
      <c r="U26" s="4">
        <v>10</v>
      </c>
      <c r="V26" s="4">
        <v>25</v>
      </c>
      <c r="W26" s="4">
        <v>25</v>
      </c>
      <c r="X26" s="4">
        <v>0</v>
      </c>
      <c r="Y26" s="4">
        <v>10</v>
      </c>
      <c r="Z26" s="4">
        <v>20</v>
      </c>
      <c r="AA26" s="4">
        <v>2830</v>
      </c>
      <c r="AB26" s="4">
        <v>2735</v>
      </c>
      <c r="AC26" s="4">
        <v>100</v>
      </c>
      <c r="AD26" s="4">
        <v>20</v>
      </c>
      <c r="AE26" s="4">
        <v>55</v>
      </c>
      <c r="AF26" s="4">
        <v>50</v>
      </c>
      <c r="AG26" s="4">
        <v>0</v>
      </c>
      <c r="AH26" s="4">
        <v>20</v>
      </c>
      <c r="AI26" s="4">
        <v>10</v>
      </c>
      <c r="AJ26" s="4">
        <v>3000</v>
      </c>
      <c r="AK26" s="4">
        <v>2605</v>
      </c>
      <c r="AL26" s="4">
        <v>390</v>
      </c>
      <c r="AM26" s="4">
        <v>100</v>
      </c>
      <c r="AN26" s="4">
        <v>220</v>
      </c>
      <c r="AO26" s="4">
        <v>220</v>
      </c>
      <c r="AP26" s="4">
        <v>0</v>
      </c>
      <c r="AQ26" s="4">
        <v>65</v>
      </c>
      <c r="AR26" s="4">
        <v>5</v>
      </c>
      <c r="AS26" s="4">
        <v>695</v>
      </c>
      <c r="AT26" s="4">
        <v>440</v>
      </c>
      <c r="AU26" s="4">
        <v>255</v>
      </c>
      <c r="AV26" s="4">
        <v>55</v>
      </c>
      <c r="AW26" s="4">
        <v>150</v>
      </c>
      <c r="AX26" s="4">
        <v>155</v>
      </c>
      <c r="AY26" s="4">
        <v>0</v>
      </c>
      <c r="AZ26" s="4">
        <v>40</v>
      </c>
      <c r="BA26" s="4">
        <v>5</v>
      </c>
    </row>
    <row r="27" spans="1:53" ht="12.75">
      <c r="A27" s="54" t="s">
        <v>282</v>
      </c>
      <c r="B27" s="140">
        <v>3558</v>
      </c>
      <c r="C27" s="93" t="s">
        <v>321</v>
      </c>
      <c r="D27" s="72">
        <v>150</v>
      </c>
      <c r="E27" s="72">
        <v>45</v>
      </c>
      <c r="F27" s="72">
        <v>50</v>
      </c>
      <c r="G27" s="36">
        <v>45</v>
      </c>
      <c r="H27" s="36">
        <v>0</v>
      </c>
      <c r="I27" s="72">
        <v>20</v>
      </c>
      <c r="J27" s="37">
        <v>45</v>
      </c>
      <c r="K27" s="36">
        <f t="shared" si="2"/>
        <v>100</v>
      </c>
      <c r="L27" s="72">
        <f t="shared" si="2"/>
        <v>30</v>
      </c>
      <c r="M27" s="117">
        <f t="shared" si="2"/>
        <v>33.33333333333333</v>
      </c>
      <c r="N27" s="35">
        <f t="shared" si="2"/>
        <v>30</v>
      </c>
      <c r="O27" s="37">
        <f t="shared" si="2"/>
        <v>0</v>
      </c>
      <c r="P27" s="72">
        <f t="shared" si="2"/>
        <v>13.333333333333334</v>
      </c>
      <c r="Q27" s="37">
        <f t="shared" si="2"/>
        <v>30</v>
      </c>
      <c r="R27" s="4"/>
      <c r="S27" s="4"/>
      <c r="T27" s="4">
        <v>380</v>
      </c>
      <c r="U27" s="4">
        <v>85</v>
      </c>
      <c r="V27" s="4">
        <v>150</v>
      </c>
      <c r="W27" s="4">
        <v>145</v>
      </c>
      <c r="X27" s="4">
        <v>0</v>
      </c>
      <c r="Y27" s="4">
        <v>55</v>
      </c>
      <c r="Z27" s="4">
        <v>90</v>
      </c>
      <c r="AA27" s="4">
        <v>12130</v>
      </c>
      <c r="AB27" s="4">
        <v>11640</v>
      </c>
      <c r="AC27" s="4">
        <v>490</v>
      </c>
      <c r="AD27" s="4">
        <v>120</v>
      </c>
      <c r="AE27" s="4">
        <v>230</v>
      </c>
      <c r="AF27" s="4">
        <v>230</v>
      </c>
      <c r="AG27" s="4">
        <v>0</v>
      </c>
      <c r="AH27" s="4">
        <v>80</v>
      </c>
      <c r="AI27" s="4">
        <v>60</v>
      </c>
      <c r="AJ27" s="4">
        <v>14880</v>
      </c>
      <c r="AK27" s="4">
        <v>13000</v>
      </c>
      <c r="AL27" s="4">
        <v>1880</v>
      </c>
      <c r="AM27" s="4">
        <v>605</v>
      </c>
      <c r="AN27" s="4">
        <v>915</v>
      </c>
      <c r="AO27" s="4">
        <v>915</v>
      </c>
      <c r="AP27" s="4">
        <v>0</v>
      </c>
      <c r="AQ27" s="4">
        <v>275</v>
      </c>
      <c r="AR27" s="4">
        <v>85</v>
      </c>
      <c r="AS27" s="4">
        <v>3705</v>
      </c>
      <c r="AT27" s="4">
        <v>2230</v>
      </c>
      <c r="AU27" s="4">
        <v>1480</v>
      </c>
      <c r="AV27" s="4">
        <v>525</v>
      </c>
      <c r="AW27" s="4">
        <v>740</v>
      </c>
      <c r="AX27" s="4">
        <v>740</v>
      </c>
      <c r="AY27" s="4">
        <v>0</v>
      </c>
      <c r="AZ27" s="4">
        <v>195</v>
      </c>
      <c r="BA27" s="4">
        <v>20</v>
      </c>
    </row>
    <row r="28" spans="1:53" ht="12.75">
      <c r="A28" s="54" t="s">
        <v>282</v>
      </c>
      <c r="B28" s="140">
        <v>3523</v>
      </c>
      <c r="C28" s="93" t="s">
        <v>317</v>
      </c>
      <c r="D28" s="72">
        <v>110</v>
      </c>
      <c r="E28" s="72">
        <v>25</v>
      </c>
      <c r="F28" s="72">
        <v>35</v>
      </c>
      <c r="G28" s="36">
        <v>35</v>
      </c>
      <c r="H28" s="36">
        <v>0</v>
      </c>
      <c r="I28" s="72">
        <v>35</v>
      </c>
      <c r="J28" s="37">
        <v>15</v>
      </c>
      <c r="K28" s="36">
        <f t="shared" si="2"/>
        <v>100</v>
      </c>
      <c r="L28" s="72">
        <f t="shared" si="2"/>
        <v>22.727272727272727</v>
      </c>
      <c r="M28" s="117">
        <f t="shared" si="2"/>
        <v>31.818181818181817</v>
      </c>
      <c r="N28" s="35">
        <f t="shared" si="2"/>
        <v>31.818181818181817</v>
      </c>
      <c r="O28" s="37">
        <f t="shared" si="2"/>
        <v>0</v>
      </c>
      <c r="P28" s="72">
        <f t="shared" si="2"/>
        <v>31.818181818181817</v>
      </c>
      <c r="Q28" s="37">
        <f t="shared" si="2"/>
        <v>13.636363636363635</v>
      </c>
      <c r="R28" s="4"/>
      <c r="S28" s="4"/>
      <c r="T28" s="4">
        <v>310</v>
      </c>
      <c r="U28" s="4">
        <v>30</v>
      </c>
      <c r="V28" s="4">
        <v>195</v>
      </c>
      <c r="W28" s="4">
        <v>190</v>
      </c>
      <c r="X28" s="4">
        <v>0</v>
      </c>
      <c r="Y28" s="4">
        <v>30</v>
      </c>
      <c r="Z28" s="4">
        <v>60</v>
      </c>
      <c r="AA28" s="4">
        <v>13245</v>
      </c>
      <c r="AB28" s="4">
        <v>12780</v>
      </c>
      <c r="AC28" s="4">
        <v>460</v>
      </c>
      <c r="AD28" s="4">
        <v>55</v>
      </c>
      <c r="AE28" s="4">
        <v>330</v>
      </c>
      <c r="AF28" s="4">
        <v>330</v>
      </c>
      <c r="AG28" s="4">
        <v>0</v>
      </c>
      <c r="AH28" s="4">
        <v>40</v>
      </c>
      <c r="AI28" s="4">
        <v>40</v>
      </c>
      <c r="AJ28" s="4">
        <v>16335</v>
      </c>
      <c r="AK28" s="4">
        <v>14230</v>
      </c>
      <c r="AL28" s="4">
        <v>2105</v>
      </c>
      <c r="AM28" s="4">
        <v>490</v>
      </c>
      <c r="AN28" s="4">
        <v>1265</v>
      </c>
      <c r="AO28" s="4">
        <v>1265</v>
      </c>
      <c r="AP28" s="4">
        <v>0</v>
      </c>
      <c r="AQ28" s="4">
        <v>235</v>
      </c>
      <c r="AR28" s="4">
        <v>115</v>
      </c>
      <c r="AS28" s="4">
        <v>4255</v>
      </c>
      <c r="AT28" s="4">
        <v>2540</v>
      </c>
      <c r="AU28" s="4">
        <v>1720</v>
      </c>
      <c r="AV28" s="4">
        <v>330</v>
      </c>
      <c r="AW28" s="4">
        <v>990</v>
      </c>
      <c r="AX28" s="4">
        <v>985</v>
      </c>
      <c r="AY28" s="4">
        <v>0</v>
      </c>
      <c r="AZ28" s="4">
        <v>230</v>
      </c>
      <c r="BA28" s="4">
        <v>180</v>
      </c>
    </row>
    <row r="29" spans="1:53" ht="12.75">
      <c r="A29" s="54" t="s">
        <v>282</v>
      </c>
      <c r="B29" s="140">
        <v>3502</v>
      </c>
      <c r="C29" s="93" t="s">
        <v>313</v>
      </c>
      <c r="D29" s="72">
        <v>155</v>
      </c>
      <c r="E29" s="72">
        <v>65</v>
      </c>
      <c r="F29" s="72">
        <v>45</v>
      </c>
      <c r="G29" s="36">
        <v>40</v>
      </c>
      <c r="H29" s="36">
        <v>0</v>
      </c>
      <c r="I29" s="72">
        <v>25</v>
      </c>
      <c r="J29" s="37">
        <v>25</v>
      </c>
      <c r="K29" s="36">
        <f t="shared" si="2"/>
        <v>100</v>
      </c>
      <c r="L29" s="72">
        <f t="shared" si="2"/>
        <v>41.935483870967744</v>
      </c>
      <c r="M29" s="117">
        <f t="shared" si="2"/>
        <v>29.03225806451613</v>
      </c>
      <c r="N29" s="35">
        <f t="shared" si="2"/>
        <v>25.806451612903224</v>
      </c>
      <c r="O29" s="37">
        <f t="shared" si="2"/>
        <v>0</v>
      </c>
      <c r="P29" s="72">
        <f t="shared" si="2"/>
        <v>16.129032258064516</v>
      </c>
      <c r="Q29" s="37">
        <f t="shared" si="2"/>
        <v>16.129032258064516</v>
      </c>
      <c r="R29" s="4"/>
      <c r="S29" s="4"/>
      <c r="T29" s="4">
        <v>355</v>
      </c>
      <c r="U29" s="4">
        <v>85</v>
      </c>
      <c r="V29" s="4">
        <v>125</v>
      </c>
      <c r="W29" s="4">
        <v>125</v>
      </c>
      <c r="X29" s="4">
        <v>0</v>
      </c>
      <c r="Y29" s="4">
        <v>60</v>
      </c>
      <c r="Z29" s="4">
        <v>80</v>
      </c>
      <c r="AA29" s="4">
        <v>15015</v>
      </c>
      <c r="AB29" s="4">
        <v>14530</v>
      </c>
      <c r="AC29" s="4">
        <v>485</v>
      </c>
      <c r="AD29" s="4">
        <v>125</v>
      </c>
      <c r="AE29" s="4">
        <v>195</v>
      </c>
      <c r="AF29" s="4">
        <v>200</v>
      </c>
      <c r="AG29" s="4">
        <v>0</v>
      </c>
      <c r="AH29" s="4">
        <v>115</v>
      </c>
      <c r="AI29" s="4">
        <v>50</v>
      </c>
      <c r="AJ29" s="4">
        <v>17450</v>
      </c>
      <c r="AK29" s="4">
        <v>15075</v>
      </c>
      <c r="AL29" s="4">
        <v>2375</v>
      </c>
      <c r="AM29" s="4">
        <v>805</v>
      </c>
      <c r="AN29" s="4">
        <v>890</v>
      </c>
      <c r="AO29" s="4">
        <v>890</v>
      </c>
      <c r="AP29" s="4">
        <v>0</v>
      </c>
      <c r="AQ29" s="4">
        <v>625</v>
      </c>
      <c r="AR29" s="4">
        <v>55</v>
      </c>
      <c r="AS29" s="4">
        <v>3770</v>
      </c>
      <c r="AT29" s="4">
        <v>2070</v>
      </c>
      <c r="AU29" s="4">
        <v>1700</v>
      </c>
      <c r="AV29" s="4">
        <v>535</v>
      </c>
      <c r="AW29" s="4">
        <v>670</v>
      </c>
      <c r="AX29" s="4">
        <v>670</v>
      </c>
      <c r="AY29" s="4">
        <v>0</v>
      </c>
      <c r="AZ29" s="4">
        <v>485</v>
      </c>
      <c r="BA29" s="4">
        <v>10</v>
      </c>
    </row>
    <row r="30" spans="1:53" ht="12.75">
      <c r="A30" s="54" t="s">
        <v>282</v>
      </c>
      <c r="B30" s="155">
        <v>3510</v>
      </c>
      <c r="C30" s="95" t="s">
        <v>324</v>
      </c>
      <c r="D30" s="73">
        <v>210</v>
      </c>
      <c r="E30" s="73">
        <v>10</v>
      </c>
      <c r="F30" s="73">
        <v>45</v>
      </c>
      <c r="G30" s="42">
        <v>45</v>
      </c>
      <c r="H30" s="42">
        <v>0</v>
      </c>
      <c r="I30" s="73">
        <v>50</v>
      </c>
      <c r="J30" s="43">
        <v>105</v>
      </c>
      <c r="K30" s="45">
        <f t="shared" si="2"/>
        <v>100</v>
      </c>
      <c r="L30" s="75">
        <f t="shared" si="2"/>
        <v>4.761904761904762</v>
      </c>
      <c r="M30" s="119">
        <f t="shared" si="2"/>
        <v>21.428571428571427</v>
      </c>
      <c r="N30" s="44">
        <f t="shared" si="2"/>
        <v>21.428571428571427</v>
      </c>
      <c r="O30" s="46">
        <f t="shared" si="2"/>
        <v>0</v>
      </c>
      <c r="P30" s="75">
        <f t="shared" si="2"/>
        <v>23.809523809523807</v>
      </c>
      <c r="Q30" s="46">
        <f t="shared" si="2"/>
        <v>50</v>
      </c>
      <c r="R30" s="4"/>
      <c r="S30" s="4"/>
      <c r="T30" s="4">
        <v>150</v>
      </c>
      <c r="U30" s="4">
        <v>45</v>
      </c>
      <c r="V30" s="4">
        <v>50</v>
      </c>
      <c r="W30" s="4">
        <v>45</v>
      </c>
      <c r="X30" s="4">
        <v>0</v>
      </c>
      <c r="Y30" s="4">
        <v>20</v>
      </c>
      <c r="Z30" s="4">
        <v>45</v>
      </c>
      <c r="AA30" s="4">
        <v>4805</v>
      </c>
      <c r="AB30" s="4">
        <v>4605</v>
      </c>
      <c r="AC30" s="4">
        <v>200</v>
      </c>
      <c r="AD30" s="4">
        <v>60</v>
      </c>
      <c r="AE30" s="4">
        <v>75</v>
      </c>
      <c r="AF30" s="4">
        <v>75</v>
      </c>
      <c r="AG30" s="4">
        <v>0</v>
      </c>
      <c r="AH30" s="4">
        <v>20</v>
      </c>
      <c r="AI30" s="4">
        <v>40</v>
      </c>
      <c r="AJ30" s="4">
        <v>6030</v>
      </c>
      <c r="AK30" s="4">
        <v>5190</v>
      </c>
      <c r="AL30" s="4">
        <v>840</v>
      </c>
      <c r="AM30" s="4">
        <v>340</v>
      </c>
      <c r="AN30" s="4">
        <v>325</v>
      </c>
      <c r="AO30" s="4">
        <v>320</v>
      </c>
      <c r="AP30" s="4">
        <v>0</v>
      </c>
      <c r="AQ30" s="4">
        <v>75</v>
      </c>
      <c r="AR30" s="4">
        <v>105</v>
      </c>
      <c r="AS30" s="4">
        <v>1525</v>
      </c>
      <c r="AT30" s="4">
        <v>900</v>
      </c>
      <c r="AU30" s="4">
        <v>620</v>
      </c>
      <c r="AV30" s="4">
        <v>230</v>
      </c>
      <c r="AW30" s="4">
        <v>295</v>
      </c>
      <c r="AX30" s="4">
        <v>295</v>
      </c>
      <c r="AY30" s="4">
        <v>0</v>
      </c>
      <c r="AZ30" s="4">
        <v>60</v>
      </c>
      <c r="BA30" s="4">
        <v>45</v>
      </c>
    </row>
    <row r="31" spans="1:53" ht="12.75">
      <c r="A31" s="6"/>
      <c r="B31" s="170" t="s">
        <v>293</v>
      </c>
      <c r="C31" s="197"/>
      <c r="D31" s="120">
        <f aca="true" t="shared" si="3" ref="D31:J31">SUM(D17:D30)</f>
        <v>3085</v>
      </c>
      <c r="E31" s="74">
        <f t="shared" si="3"/>
        <v>545</v>
      </c>
      <c r="F31" s="74">
        <f t="shared" si="3"/>
        <v>1250</v>
      </c>
      <c r="G31" s="28">
        <f t="shared" si="3"/>
        <v>1230</v>
      </c>
      <c r="H31" s="28">
        <f t="shared" si="3"/>
        <v>5</v>
      </c>
      <c r="I31" s="74">
        <f t="shared" si="3"/>
        <v>515</v>
      </c>
      <c r="J31" s="125">
        <f t="shared" si="3"/>
        <v>780</v>
      </c>
      <c r="K31" s="126">
        <f t="shared" si="2"/>
        <v>100</v>
      </c>
      <c r="L31" s="127">
        <f t="shared" si="2"/>
        <v>17.666126418152352</v>
      </c>
      <c r="M31" s="128">
        <f t="shared" si="2"/>
        <v>40.51863857374392</v>
      </c>
      <c r="N31" s="129">
        <f t="shared" si="2"/>
        <v>39.87034035656402</v>
      </c>
      <c r="O31" s="130">
        <f t="shared" si="2"/>
        <v>0.1620745542949757</v>
      </c>
      <c r="P31" s="127">
        <f t="shared" si="2"/>
        <v>16.693679092382496</v>
      </c>
      <c r="Q31" s="130">
        <f t="shared" si="2"/>
        <v>25.283630470016206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2:17" ht="17.25" customHeight="1">
      <c r="B32" s="113"/>
      <c r="C32" s="111"/>
      <c r="D32" s="222" t="s">
        <v>386</v>
      </c>
      <c r="E32" s="223"/>
      <c r="F32" s="223"/>
      <c r="G32" s="223"/>
      <c r="H32" s="223"/>
      <c r="I32" s="223"/>
      <c r="J32" s="223"/>
      <c r="K32" s="164"/>
      <c r="L32" s="164"/>
      <c r="M32" s="164"/>
      <c r="N32" s="164"/>
      <c r="O32" s="164"/>
      <c r="P32" s="164"/>
      <c r="Q32" s="165"/>
    </row>
    <row r="33" spans="1:53" ht="12.75">
      <c r="A33" s="54" t="s">
        <v>281</v>
      </c>
      <c r="B33" s="136">
        <v>3559</v>
      </c>
      <c r="C33" s="91" t="s">
        <v>347</v>
      </c>
      <c r="D33" s="71">
        <v>10</v>
      </c>
      <c r="E33" s="71">
        <v>0</v>
      </c>
      <c r="F33" s="71">
        <v>10</v>
      </c>
      <c r="G33" s="60">
        <v>10</v>
      </c>
      <c r="H33" s="60">
        <v>0</v>
      </c>
      <c r="I33" s="71">
        <v>0</v>
      </c>
      <c r="J33" s="61">
        <v>5</v>
      </c>
      <c r="K33" s="36">
        <f aca="true" t="shared" si="4" ref="K33:Q61">(D33/$D33)*100</f>
        <v>100</v>
      </c>
      <c r="L33" s="72">
        <f t="shared" si="4"/>
        <v>0</v>
      </c>
      <c r="M33" s="117">
        <f t="shared" si="4"/>
        <v>100</v>
      </c>
      <c r="N33" s="35">
        <f t="shared" si="4"/>
        <v>100</v>
      </c>
      <c r="O33" s="37">
        <f t="shared" si="4"/>
        <v>0</v>
      </c>
      <c r="P33" s="72">
        <f t="shared" si="4"/>
        <v>0</v>
      </c>
      <c r="Q33" s="37">
        <f t="shared" si="4"/>
        <v>50</v>
      </c>
      <c r="R33" s="4"/>
      <c r="S33" s="4"/>
      <c r="T33" s="4">
        <v>130</v>
      </c>
      <c r="U33" s="4">
        <v>40</v>
      </c>
      <c r="V33" s="4">
        <v>50</v>
      </c>
      <c r="W33" s="4">
        <v>50</v>
      </c>
      <c r="X33" s="4">
        <v>0</v>
      </c>
      <c r="Y33" s="4">
        <v>20</v>
      </c>
      <c r="Z33" s="4">
        <v>25</v>
      </c>
      <c r="AA33" s="4">
        <v>4335</v>
      </c>
      <c r="AB33" s="4">
        <v>4145</v>
      </c>
      <c r="AC33" s="4">
        <v>195</v>
      </c>
      <c r="AD33" s="4">
        <v>55</v>
      </c>
      <c r="AE33" s="4">
        <v>85</v>
      </c>
      <c r="AF33" s="4">
        <v>85</v>
      </c>
      <c r="AG33" s="4">
        <v>0</v>
      </c>
      <c r="AH33" s="4">
        <v>40</v>
      </c>
      <c r="AI33" s="4">
        <v>15</v>
      </c>
      <c r="AJ33" s="4">
        <v>5045</v>
      </c>
      <c r="AK33" s="4">
        <v>4150</v>
      </c>
      <c r="AL33" s="4">
        <v>895</v>
      </c>
      <c r="AM33" s="4">
        <v>315</v>
      </c>
      <c r="AN33" s="4">
        <v>325</v>
      </c>
      <c r="AO33" s="4">
        <v>325</v>
      </c>
      <c r="AP33" s="4">
        <v>0</v>
      </c>
      <c r="AQ33" s="4">
        <v>240</v>
      </c>
      <c r="AR33" s="4">
        <v>10</v>
      </c>
      <c r="AS33" s="4">
        <v>1280</v>
      </c>
      <c r="AT33" s="4">
        <v>625</v>
      </c>
      <c r="AU33" s="4">
        <v>660</v>
      </c>
      <c r="AV33" s="4">
        <v>225</v>
      </c>
      <c r="AW33" s="4">
        <v>265</v>
      </c>
      <c r="AX33" s="4">
        <v>260</v>
      </c>
      <c r="AY33" s="4">
        <v>0</v>
      </c>
      <c r="AZ33" s="4">
        <v>165</v>
      </c>
      <c r="BA33" s="4">
        <v>5</v>
      </c>
    </row>
    <row r="34" spans="1:53" ht="12.75">
      <c r="A34" s="54" t="s">
        <v>281</v>
      </c>
      <c r="B34" s="140">
        <v>3554</v>
      </c>
      <c r="C34" s="93" t="s">
        <v>346</v>
      </c>
      <c r="D34" s="72">
        <v>40</v>
      </c>
      <c r="E34" s="72">
        <v>0</v>
      </c>
      <c r="F34" s="72">
        <v>30</v>
      </c>
      <c r="G34" s="36">
        <v>30</v>
      </c>
      <c r="H34" s="36">
        <v>0</v>
      </c>
      <c r="I34" s="72">
        <v>0</v>
      </c>
      <c r="J34" s="37">
        <v>5</v>
      </c>
      <c r="K34" s="36">
        <f t="shared" si="4"/>
        <v>100</v>
      </c>
      <c r="L34" s="72">
        <f t="shared" si="4"/>
        <v>0</v>
      </c>
      <c r="M34" s="117">
        <f t="shared" si="4"/>
        <v>75</v>
      </c>
      <c r="N34" s="35">
        <f t="shared" si="4"/>
        <v>75</v>
      </c>
      <c r="O34" s="37">
        <f t="shared" si="4"/>
        <v>0</v>
      </c>
      <c r="P34" s="72">
        <f t="shared" si="4"/>
        <v>0</v>
      </c>
      <c r="Q34" s="37">
        <f t="shared" si="4"/>
        <v>12.5</v>
      </c>
      <c r="R34" s="4"/>
      <c r="S34" s="4"/>
      <c r="T34" s="4">
        <v>80</v>
      </c>
      <c r="U34" s="4">
        <v>10</v>
      </c>
      <c r="V34" s="4">
        <v>40</v>
      </c>
      <c r="W34" s="4">
        <v>40</v>
      </c>
      <c r="X34" s="4">
        <v>0</v>
      </c>
      <c r="Y34" s="4">
        <v>10</v>
      </c>
      <c r="Z34" s="4">
        <v>20</v>
      </c>
      <c r="AA34" s="4">
        <v>4070</v>
      </c>
      <c r="AB34" s="4">
        <v>3950</v>
      </c>
      <c r="AC34" s="4">
        <v>125</v>
      </c>
      <c r="AD34" s="4">
        <v>30</v>
      </c>
      <c r="AE34" s="4">
        <v>70</v>
      </c>
      <c r="AF34" s="4">
        <v>65</v>
      </c>
      <c r="AG34" s="4">
        <v>0</v>
      </c>
      <c r="AH34" s="4">
        <v>15</v>
      </c>
      <c r="AI34" s="4">
        <v>10</v>
      </c>
      <c r="AJ34" s="4">
        <v>4485</v>
      </c>
      <c r="AK34" s="4">
        <v>3950</v>
      </c>
      <c r="AL34" s="4">
        <v>535</v>
      </c>
      <c r="AM34" s="4">
        <v>120</v>
      </c>
      <c r="AN34" s="4">
        <v>290</v>
      </c>
      <c r="AO34" s="4">
        <v>290</v>
      </c>
      <c r="AP34" s="4">
        <v>0</v>
      </c>
      <c r="AQ34" s="4">
        <v>110</v>
      </c>
      <c r="AR34" s="4">
        <v>10</v>
      </c>
      <c r="AS34" s="4">
        <v>1060</v>
      </c>
      <c r="AT34" s="4">
        <v>600</v>
      </c>
      <c r="AU34" s="4">
        <v>465</v>
      </c>
      <c r="AV34" s="4">
        <v>110</v>
      </c>
      <c r="AW34" s="4">
        <v>235</v>
      </c>
      <c r="AX34" s="4">
        <v>240</v>
      </c>
      <c r="AY34" s="4">
        <v>0</v>
      </c>
      <c r="AZ34" s="4">
        <v>115</v>
      </c>
      <c r="BA34" s="4">
        <v>0</v>
      </c>
    </row>
    <row r="35" spans="1:53" ht="12.75">
      <c r="A35" s="54" t="s">
        <v>281</v>
      </c>
      <c r="B35" s="140">
        <v>3513</v>
      </c>
      <c r="C35" s="99" t="s">
        <v>349</v>
      </c>
      <c r="D35" s="72">
        <v>25</v>
      </c>
      <c r="E35" s="72">
        <v>0</v>
      </c>
      <c r="F35" s="72">
        <v>15</v>
      </c>
      <c r="G35" s="36">
        <v>15</v>
      </c>
      <c r="H35" s="36">
        <v>0</v>
      </c>
      <c r="I35" s="72">
        <v>5</v>
      </c>
      <c r="J35" s="37">
        <v>15</v>
      </c>
      <c r="K35" s="36">
        <f t="shared" si="4"/>
        <v>100</v>
      </c>
      <c r="L35" s="72">
        <f t="shared" si="4"/>
        <v>0</v>
      </c>
      <c r="M35" s="117">
        <f t="shared" si="4"/>
        <v>60</v>
      </c>
      <c r="N35" s="35">
        <f t="shared" si="4"/>
        <v>60</v>
      </c>
      <c r="O35" s="37">
        <f t="shared" si="4"/>
        <v>0</v>
      </c>
      <c r="P35" s="72">
        <f t="shared" si="4"/>
        <v>20</v>
      </c>
      <c r="Q35" s="37">
        <f t="shared" si="4"/>
        <v>60</v>
      </c>
      <c r="R35" s="4"/>
      <c r="S35" s="4"/>
      <c r="T35" s="4">
        <v>70</v>
      </c>
      <c r="U35" s="4">
        <v>15</v>
      </c>
      <c r="V35" s="4">
        <v>30</v>
      </c>
      <c r="W35" s="4">
        <v>30</v>
      </c>
      <c r="X35" s="4">
        <v>0</v>
      </c>
      <c r="Y35" s="4">
        <v>10</v>
      </c>
      <c r="Z35" s="4">
        <v>10</v>
      </c>
      <c r="AA35" s="4">
        <v>2495</v>
      </c>
      <c r="AB35" s="4">
        <v>2380</v>
      </c>
      <c r="AC35" s="4">
        <v>120</v>
      </c>
      <c r="AD35" s="4">
        <v>15</v>
      </c>
      <c r="AE35" s="4">
        <v>70</v>
      </c>
      <c r="AF35" s="4">
        <v>65</v>
      </c>
      <c r="AG35" s="4">
        <v>0</v>
      </c>
      <c r="AH35" s="4">
        <v>30</v>
      </c>
      <c r="AI35" s="4">
        <v>15</v>
      </c>
      <c r="AJ35" s="4">
        <v>2935</v>
      </c>
      <c r="AK35" s="4">
        <v>2445</v>
      </c>
      <c r="AL35" s="4">
        <v>490</v>
      </c>
      <c r="AM35" s="4">
        <v>85</v>
      </c>
      <c r="AN35" s="4">
        <v>220</v>
      </c>
      <c r="AO35" s="4">
        <v>220</v>
      </c>
      <c r="AP35" s="4">
        <v>0</v>
      </c>
      <c r="AQ35" s="4">
        <v>170</v>
      </c>
      <c r="AR35" s="4">
        <v>15</v>
      </c>
      <c r="AS35" s="4">
        <v>740</v>
      </c>
      <c r="AT35" s="4">
        <v>330</v>
      </c>
      <c r="AU35" s="4">
        <v>405</v>
      </c>
      <c r="AV35" s="4">
        <v>100</v>
      </c>
      <c r="AW35" s="4">
        <v>180</v>
      </c>
      <c r="AX35" s="4">
        <v>180</v>
      </c>
      <c r="AY35" s="4">
        <v>0</v>
      </c>
      <c r="AZ35" s="4">
        <v>120</v>
      </c>
      <c r="BA35" s="4">
        <v>5</v>
      </c>
    </row>
    <row r="36" spans="1:53" ht="12.75">
      <c r="A36" s="54" t="s">
        <v>281</v>
      </c>
      <c r="B36" s="140">
        <v>3512</v>
      </c>
      <c r="C36" s="93" t="s">
        <v>335</v>
      </c>
      <c r="D36" s="72">
        <v>115</v>
      </c>
      <c r="E36" s="72">
        <v>25</v>
      </c>
      <c r="F36" s="72">
        <v>65</v>
      </c>
      <c r="G36" s="36">
        <v>65</v>
      </c>
      <c r="H36" s="36">
        <v>0</v>
      </c>
      <c r="I36" s="72">
        <v>15</v>
      </c>
      <c r="J36" s="37">
        <v>15</v>
      </c>
      <c r="K36" s="36">
        <f t="shared" si="4"/>
        <v>100</v>
      </c>
      <c r="L36" s="72">
        <f t="shared" si="4"/>
        <v>21.73913043478261</v>
      </c>
      <c r="M36" s="117">
        <f t="shared" si="4"/>
        <v>56.52173913043478</v>
      </c>
      <c r="N36" s="35">
        <f t="shared" si="4"/>
        <v>56.52173913043478</v>
      </c>
      <c r="O36" s="37">
        <f t="shared" si="4"/>
        <v>0</v>
      </c>
      <c r="P36" s="72">
        <f t="shared" si="4"/>
        <v>13.043478260869565</v>
      </c>
      <c r="Q36" s="37">
        <f t="shared" si="4"/>
        <v>13.043478260869565</v>
      </c>
      <c r="R36" s="4"/>
      <c r="S36" s="4"/>
      <c r="T36" s="4">
        <v>115</v>
      </c>
      <c r="U36" s="4">
        <v>25</v>
      </c>
      <c r="V36" s="4">
        <v>65</v>
      </c>
      <c r="W36" s="4">
        <v>65</v>
      </c>
      <c r="X36" s="4">
        <v>0</v>
      </c>
      <c r="Y36" s="4">
        <v>15</v>
      </c>
      <c r="Z36" s="4">
        <v>15</v>
      </c>
      <c r="AA36" s="4">
        <v>5115</v>
      </c>
      <c r="AB36" s="4">
        <v>4930</v>
      </c>
      <c r="AC36" s="4">
        <v>180</v>
      </c>
      <c r="AD36" s="4">
        <v>50</v>
      </c>
      <c r="AE36" s="4">
        <v>100</v>
      </c>
      <c r="AF36" s="4">
        <v>100</v>
      </c>
      <c r="AG36" s="4">
        <v>0</v>
      </c>
      <c r="AH36" s="4">
        <v>25</v>
      </c>
      <c r="AI36" s="4">
        <v>10</v>
      </c>
      <c r="AJ36" s="4">
        <v>5985</v>
      </c>
      <c r="AK36" s="4">
        <v>5145</v>
      </c>
      <c r="AL36" s="4">
        <v>840</v>
      </c>
      <c r="AM36" s="4">
        <v>250</v>
      </c>
      <c r="AN36" s="4">
        <v>390</v>
      </c>
      <c r="AO36" s="4">
        <v>395</v>
      </c>
      <c r="AP36" s="4">
        <v>0</v>
      </c>
      <c r="AQ36" s="4">
        <v>190</v>
      </c>
      <c r="AR36" s="4">
        <v>5</v>
      </c>
      <c r="AS36" s="4">
        <v>1390</v>
      </c>
      <c r="AT36" s="4">
        <v>765</v>
      </c>
      <c r="AU36" s="4">
        <v>625</v>
      </c>
      <c r="AV36" s="4">
        <v>175</v>
      </c>
      <c r="AW36" s="4">
        <v>305</v>
      </c>
      <c r="AX36" s="4">
        <v>305</v>
      </c>
      <c r="AY36" s="4">
        <v>0</v>
      </c>
      <c r="AZ36" s="4">
        <v>145</v>
      </c>
      <c r="BA36" s="4">
        <v>5</v>
      </c>
    </row>
    <row r="37" spans="1:53" ht="12.75">
      <c r="A37" s="55" t="s">
        <v>281</v>
      </c>
      <c r="B37" s="140">
        <v>3531</v>
      </c>
      <c r="C37" s="93" t="s">
        <v>330</v>
      </c>
      <c r="D37" s="72">
        <v>75</v>
      </c>
      <c r="E37" s="72">
        <v>15</v>
      </c>
      <c r="F37" s="72">
        <v>40</v>
      </c>
      <c r="G37" s="36">
        <v>35</v>
      </c>
      <c r="H37" s="36">
        <v>0</v>
      </c>
      <c r="I37" s="72">
        <v>15</v>
      </c>
      <c r="J37" s="37">
        <v>5</v>
      </c>
      <c r="K37" s="36">
        <f t="shared" si="4"/>
        <v>100</v>
      </c>
      <c r="L37" s="72">
        <f t="shared" si="4"/>
        <v>20</v>
      </c>
      <c r="M37" s="117">
        <f t="shared" si="4"/>
        <v>53.333333333333336</v>
      </c>
      <c r="N37" s="35">
        <f t="shared" si="4"/>
        <v>46.666666666666664</v>
      </c>
      <c r="O37" s="37">
        <f t="shared" si="4"/>
        <v>0</v>
      </c>
      <c r="P37" s="72">
        <f t="shared" si="4"/>
        <v>20</v>
      </c>
      <c r="Q37" s="37">
        <f t="shared" si="4"/>
        <v>6.666666666666667</v>
      </c>
      <c r="R37" s="4"/>
      <c r="S37" s="4"/>
      <c r="T37" s="4">
        <v>25</v>
      </c>
      <c r="U37" s="4">
        <v>0</v>
      </c>
      <c r="V37" s="4">
        <v>15</v>
      </c>
      <c r="W37" s="4">
        <v>15</v>
      </c>
      <c r="X37" s="4">
        <v>0</v>
      </c>
      <c r="Y37" s="4">
        <v>5</v>
      </c>
      <c r="Z37" s="4">
        <v>15</v>
      </c>
      <c r="AA37" s="4">
        <v>1230</v>
      </c>
      <c r="AB37" s="4">
        <v>1195</v>
      </c>
      <c r="AC37" s="4">
        <v>35</v>
      </c>
      <c r="AD37" s="4">
        <v>5</v>
      </c>
      <c r="AE37" s="4">
        <v>20</v>
      </c>
      <c r="AF37" s="4">
        <v>25</v>
      </c>
      <c r="AG37" s="4">
        <v>0</v>
      </c>
      <c r="AH37" s="4">
        <v>0</v>
      </c>
      <c r="AI37" s="4">
        <v>5</v>
      </c>
      <c r="AJ37" s="4">
        <v>1425</v>
      </c>
      <c r="AK37" s="4">
        <v>1280</v>
      </c>
      <c r="AL37" s="4">
        <v>150</v>
      </c>
      <c r="AM37" s="4">
        <v>40</v>
      </c>
      <c r="AN37" s="4">
        <v>80</v>
      </c>
      <c r="AO37" s="4">
        <v>85</v>
      </c>
      <c r="AP37" s="4">
        <v>0</v>
      </c>
      <c r="AQ37" s="4">
        <v>20</v>
      </c>
      <c r="AR37" s="4">
        <v>10</v>
      </c>
      <c r="AS37" s="4">
        <v>320</v>
      </c>
      <c r="AT37" s="4">
        <v>205</v>
      </c>
      <c r="AU37" s="4">
        <v>115</v>
      </c>
      <c r="AV37" s="4">
        <v>30</v>
      </c>
      <c r="AW37" s="4">
        <v>75</v>
      </c>
      <c r="AX37" s="4">
        <v>70</v>
      </c>
      <c r="AY37" s="4">
        <v>0</v>
      </c>
      <c r="AZ37" s="4">
        <v>10</v>
      </c>
      <c r="BA37" s="4">
        <v>5</v>
      </c>
    </row>
    <row r="38" spans="1:53" ht="12.75">
      <c r="A38" s="54" t="s">
        <v>281</v>
      </c>
      <c r="B38" s="140">
        <v>3507</v>
      </c>
      <c r="C38" s="93" t="s">
        <v>338</v>
      </c>
      <c r="D38" s="72">
        <v>80</v>
      </c>
      <c r="E38" s="72">
        <v>10</v>
      </c>
      <c r="F38" s="72">
        <v>40</v>
      </c>
      <c r="G38" s="36">
        <v>40</v>
      </c>
      <c r="H38" s="36">
        <v>0</v>
      </c>
      <c r="I38" s="72">
        <v>10</v>
      </c>
      <c r="J38" s="37">
        <v>20</v>
      </c>
      <c r="K38" s="36">
        <f t="shared" si="4"/>
        <v>100</v>
      </c>
      <c r="L38" s="72">
        <f t="shared" si="4"/>
        <v>12.5</v>
      </c>
      <c r="M38" s="117">
        <f t="shared" si="4"/>
        <v>50</v>
      </c>
      <c r="N38" s="35">
        <f t="shared" si="4"/>
        <v>50</v>
      </c>
      <c r="O38" s="37">
        <f t="shared" si="4"/>
        <v>0</v>
      </c>
      <c r="P38" s="72">
        <f t="shared" si="4"/>
        <v>12.5</v>
      </c>
      <c r="Q38" s="37">
        <f t="shared" si="4"/>
        <v>25</v>
      </c>
      <c r="R38" s="4"/>
      <c r="S38" s="4"/>
      <c r="T38" s="4">
        <v>80</v>
      </c>
      <c r="U38" s="4">
        <v>25</v>
      </c>
      <c r="V38" s="4">
        <v>30</v>
      </c>
      <c r="W38" s="4">
        <v>30</v>
      </c>
      <c r="X38" s="4">
        <v>0</v>
      </c>
      <c r="Y38" s="4">
        <v>5</v>
      </c>
      <c r="Z38" s="4">
        <v>20</v>
      </c>
      <c r="AA38" s="4">
        <v>3880</v>
      </c>
      <c r="AB38" s="4">
        <v>3720</v>
      </c>
      <c r="AC38" s="4">
        <v>165</v>
      </c>
      <c r="AD38" s="4">
        <v>70</v>
      </c>
      <c r="AE38" s="4">
        <v>65</v>
      </c>
      <c r="AF38" s="4">
        <v>60</v>
      </c>
      <c r="AG38" s="4">
        <v>0</v>
      </c>
      <c r="AH38" s="4">
        <v>15</v>
      </c>
      <c r="AI38" s="4">
        <v>15</v>
      </c>
      <c r="AJ38" s="4">
        <v>4515</v>
      </c>
      <c r="AK38" s="4">
        <v>3825</v>
      </c>
      <c r="AL38" s="4">
        <v>690</v>
      </c>
      <c r="AM38" s="4">
        <v>270</v>
      </c>
      <c r="AN38" s="4">
        <v>270</v>
      </c>
      <c r="AO38" s="4">
        <v>270</v>
      </c>
      <c r="AP38" s="4">
        <v>0</v>
      </c>
      <c r="AQ38" s="4">
        <v>65</v>
      </c>
      <c r="AR38" s="4">
        <v>90</v>
      </c>
      <c r="AS38" s="4">
        <v>990</v>
      </c>
      <c r="AT38" s="4">
        <v>580</v>
      </c>
      <c r="AU38" s="4">
        <v>410</v>
      </c>
      <c r="AV38" s="4">
        <v>160</v>
      </c>
      <c r="AW38" s="4">
        <v>170</v>
      </c>
      <c r="AX38" s="4">
        <v>170</v>
      </c>
      <c r="AY38" s="4">
        <v>0</v>
      </c>
      <c r="AZ38" s="4">
        <v>45</v>
      </c>
      <c r="BA38" s="4">
        <v>40</v>
      </c>
    </row>
    <row r="39" spans="1:53" ht="12.75">
      <c r="A39" s="54" t="s">
        <v>281</v>
      </c>
      <c r="B39" s="140">
        <v>3541</v>
      </c>
      <c r="C39" s="93" t="s">
        <v>331</v>
      </c>
      <c r="D39" s="72">
        <v>60</v>
      </c>
      <c r="E39" s="72">
        <v>10</v>
      </c>
      <c r="F39" s="72">
        <v>30</v>
      </c>
      <c r="G39" s="36">
        <v>30</v>
      </c>
      <c r="H39" s="36">
        <v>0</v>
      </c>
      <c r="I39" s="72">
        <v>5</v>
      </c>
      <c r="J39" s="37">
        <v>10</v>
      </c>
      <c r="K39" s="36">
        <f t="shared" si="4"/>
        <v>100</v>
      </c>
      <c r="L39" s="72">
        <f t="shared" si="4"/>
        <v>16.666666666666664</v>
      </c>
      <c r="M39" s="117">
        <f t="shared" si="4"/>
        <v>50</v>
      </c>
      <c r="N39" s="35">
        <f t="shared" si="4"/>
        <v>50</v>
      </c>
      <c r="O39" s="37">
        <f t="shared" si="4"/>
        <v>0</v>
      </c>
      <c r="P39" s="72">
        <f t="shared" si="4"/>
        <v>8.333333333333332</v>
      </c>
      <c r="Q39" s="37">
        <f t="shared" si="4"/>
        <v>16.666666666666664</v>
      </c>
      <c r="R39" s="4"/>
      <c r="S39" s="4"/>
      <c r="T39" s="4">
        <v>105</v>
      </c>
      <c r="U39" s="4">
        <v>25</v>
      </c>
      <c r="V39" s="4">
        <v>20</v>
      </c>
      <c r="W39" s="4">
        <v>20</v>
      </c>
      <c r="X39" s="4">
        <v>0</v>
      </c>
      <c r="Y39" s="4">
        <v>20</v>
      </c>
      <c r="Z39" s="4">
        <v>40</v>
      </c>
      <c r="AA39" s="4">
        <v>3160</v>
      </c>
      <c r="AB39" s="4">
        <v>3050</v>
      </c>
      <c r="AC39" s="4">
        <v>110</v>
      </c>
      <c r="AD39" s="4">
        <v>45</v>
      </c>
      <c r="AE39" s="4">
        <v>20</v>
      </c>
      <c r="AF39" s="4">
        <v>20</v>
      </c>
      <c r="AG39" s="4">
        <v>0</v>
      </c>
      <c r="AH39" s="4">
        <v>20</v>
      </c>
      <c r="AI39" s="4">
        <v>25</v>
      </c>
      <c r="AJ39" s="4">
        <v>3865</v>
      </c>
      <c r="AK39" s="4">
        <v>3410</v>
      </c>
      <c r="AL39" s="4">
        <v>455</v>
      </c>
      <c r="AM39" s="4">
        <v>190</v>
      </c>
      <c r="AN39" s="4">
        <v>100</v>
      </c>
      <c r="AO39" s="4">
        <v>100</v>
      </c>
      <c r="AP39" s="4">
        <v>0</v>
      </c>
      <c r="AQ39" s="4">
        <v>140</v>
      </c>
      <c r="AR39" s="4">
        <v>25</v>
      </c>
      <c r="AS39" s="4">
        <v>910</v>
      </c>
      <c r="AT39" s="4">
        <v>540</v>
      </c>
      <c r="AU39" s="4">
        <v>370</v>
      </c>
      <c r="AV39" s="4">
        <v>140</v>
      </c>
      <c r="AW39" s="4">
        <v>90</v>
      </c>
      <c r="AX39" s="4">
        <v>90</v>
      </c>
      <c r="AY39" s="4">
        <v>0</v>
      </c>
      <c r="AZ39" s="4">
        <v>135</v>
      </c>
      <c r="BA39" s="4">
        <v>5</v>
      </c>
    </row>
    <row r="40" spans="1:53" ht="12.75">
      <c r="A40" s="54" t="s">
        <v>281</v>
      </c>
      <c r="B40" s="140">
        <v>3551</v>
      </c>
      <c r="C40" s="93" t="s">
        <v>344</v>
      </c>
      <c r="D40" s="72">
        <v>20</v>
      </c>
      <c r="E40" s="72">
        <v>0</v>
      </c>
      <c r="F40" s="72">
        <v>10</v>
      </c>
      <c r="G40" s="36">
        <v>15</v>
      </c>
      <c r="H40" s="36">
        <v>0</v>
      </c>
      <c r="I40" s="72">
        <v>0</v>
      </c>
      <c r="J40" s="37">
        <v>10</v>
      </c>
      <c r="K40" s="36">
        <f t="shared" si="4"/>
        <v>100</v>
      </c>
      <c r="L40" s="72">
        <f t="shared" si="4"/>
        <v>0</v>
      </c>
      <c r="M40" s="117">
        <f t="shared" si="4"/>
        <v>50</v>
      </c>
      <c r="N40" s="35">
        <f t="shared" si="4"/>
        <v>75</v>
      </c>
      <c r="O40" s="37">
        <f t="shared" si="4"/>
        <v>0</v>
      </c>
      <c r="P40" s="72">
        <f t="shared" si="4"/>
        <v>0</v>
      </c>
      <c r="Q40" s="37">
        <f t="shared" si="4"/>
        <v>50</v>
      </c>
      <c r="R40" s="4"/>
      <c r="S40" s="4"/>
      <c r="T40" s="4">
        <v>80</v>
      </c>
      <c r="U40" s="4">
        <v>5</v>
      </c>
      <c r="V40" s="4">
        <v>30</v>
      </c>
      <c r="W40" s="4">
        <v>30</v>
      </c>
      <c r="X40" s="4">
        <v>0</v>
      </c>
      <c r="Y40" s="4">
        <v>15</v>
      </c>
      <c r="Z40" s="4">
        <v>25</v>
      </c>
      <c r="AA40" s="4">
        <v>3845</v>
      </c>
      <c r="AB40" s="4">
        <v>3735</v>
      </c>
      <c r="AC40" s="4">
        <v>110</v>
      </c>
      <c r="AD40" s="4">
        <v>5</v>
      </c>
      <c r="AE40" s="4">
        <v>65</v>
      </c>
      <c r="AF40" s="4">
        <v>65</v>
      </c>
      <c r="AG40" s="4">
        <v>0</v>
      </c>
      <c r="AH40" s="4">
        <v>30</v>
      </c>
      <c r="AI40" s="4">
        <v>5</v>
      </c>
      <c r="AJ40" s="4">
        <v>4425</v>
      </c>
      <c r="AK40" s="4">
        <v>3815</v>
      </c>
      <c r="AL40" s="4">
        <v>615</v>
      </c>
      <c r="AM40" s="4">
        <v>50</v>
      </c>
      <c r="AN40" s="4">
        <v>390</v>
      </c>
      <c r="AO40" s="4">
        <v>385</v>
      </c>
      <c r="AP40" s="4">
        <v>0</v>
      </c>
      <c r="AQ40" s="4">
        <v>165</v>
      </c>
      <c r="AR40" s="4">
        <v>10</v>
      </c>
      <c r="AS40" s="4">
        <v>960</v>
      </c>
      <c r="AT40" s="4">
        <v>605</v>
      </c>
      <c r="AU40" s="4">
        <v>350</v>
      </c>
      <c r="AV40" s="4">
        <v>45</v>
      </c>
      <c r="AW40" s="4">
        <v>200</v>
      </c>
      <c r="AX40" s="4">
        <v>200</v>
      </c>
      <c r="AY40" s="4">
        <v>0</v>
      </c>
      <c r="AZ40" s="4">
        <v>110</v>
      </c>
      <c r="BA40" s="4">
        <v>5</v>
      </c>
    </row>
    <row r="41" spans="1:53" ht="12.75">
      <c r="A41" s="54" t="s">
        <v>281</v>
      </c>
      <c r="B41" s="140">
        <v>3557</v>
      </c>
      <c r="C41" s="93" t="s">
        <v>341</v>
      </c>
      <c r="D41" s="72">
        <v>125</v>
      </c>
      <c r="E41" s="72">
        <v>25</v>
      </c>
      <c r="F41" s="72">
        <v>60</v>
      </c>
      <c r="G41" s="36">
        <v>55</v>
      </c>
      <c r="H41" s="36">
        <v>0</v>
      </c>
      <c r="I41" s="72">
        <v>10</v>
      </c>
      <c r="J41" s="37">
        <v>25</v>
      </c>
      <c r="K41" s="36">
        <f t="shared" si="4"/>
        <v>100</v>
      </c>
      <c r="L41" s="72">
        <f t="shared" si="4"/>
        <v>20</v>
      </c>
      <c r="M41" s="117">
        <f t="shared" si="4"/>
        <v>48</v>
      </c>
      <c r="N41" s="35">
        <f t="shared" si="4"/>
        <v>44</v>
      </c>
      <c r="O41" s="37">
        <f t="shared" si="4"/>
        <v>0</v>
      </c>
      <c r="P41" s="72">
        <f t="shared" si="4"/>
        <v>8</v>
      </c>
      <c r="Q41" s="37">
        <f t="shared" si="4"/>
        <v>20</v>
      </c>
      <c r="R41" s="4"/>
      <c r="S41" s="4"/>
      <c r="T41" s="4">
        <v>75</v>
      </c>
      <c r="U41" s="4">
        <v>15</v>
      </c>
      <c r="V41" s="4">
        <v>40</v>
      </c>
      <c r="W41" s="4">
        <v>35</v>
      </c>
      <c r="X41" s="4">
        <v>0</v>
      </c>
      <c r="Y41" s="4">
        <v>15</v>
      </c>
      <c r="Z41" s="4">
        <v>5</v>
      </c>
      <c r="AA41" s="4">
        <v>2555</v>
      </c>
      <c r="AB41" s="4">
        <v>2430</v>
      </c>
      <c r="AC41" s="4">
        <v>120</v>
      </c>
      <c r="AD41" s="4">
        <v>35</v>
      </c>
      <c r="AE41" s="4">
        <v>45</v>
      </c>
      <c r="AF41" s="4">
        <v>50</v>
      </c>
      <c r="AG41" s="4">
        <v>0</v>
      </c>
      <c r="AH41" s="4">
        <v>40</v>
      </c>
      <c r="AI41" s="4">
        <v>0</v>
      </c>
      <c r="AJ41" s="4">
        <v>3330</v>
      </c>
      <c r="AK41" s="4">
        <v>2650</v>
      </c>
      <c r="AL41" s="4">
        <v>680</v>
      </c>
      <c r="AM41" s="4">
        <v>175</v>
      </c>
      <c r="AN41" s="4">
        <v>230</v>
      </c>
      <c r="AO41" s="4">
        <v>235</v>
      </c>
      <c r="AP41" s="4">
        <v>0</v>
      </c>
      <c r="AQ41" s="4">
        <v>270</v>
      </c>
      <c r="AR41" s="4">
        <v>5</v>
      </c>
      <c r="AS41" s="4">
        <v>850</v>
      </c>
      <c r="AT41" s="4">
        <v>425</v>
      </c>
      <c r="AU41" s="4">
        <v>435</v>
      </c>
      <c r="AV41" s="4">
        <v>135</v>
      </c>
      <c r="AW41" s="4">
        <v>165</v>
      </c>
      <c r="AX41" s="4">
        <v>165</v>
      </c>
      <c r="AY41" s="4">
        <v>0</v>
      </c>
      <c r="AZ41" s="4">
        <v>130</v>
      </c>
      <c r="BA41" s="4">
        <v>0</v>
      </c>
    </row>
    <row r="42" spans="1:53" ht="12.75">
      <c r="A42" s="54" t="s">
        <v>281</v>
      </c>
      <c r="B42" s="140">
        <v>3538</v>
      </c>
      <c r="C42" s="93" t="s">
        <v>343</v>
      </c>
      <c r="D42" s="72">
        <v>115</v>
      </c>
      <c r="E42" s="72">
        <v>25</v>
      </c>
      <c r="F42" s="72">
        <v>55</v>
      </c>
      <c r="G42" s="36">
        <v>55</v>
      </c>
      <c r="H42" s="36">
        <v>0</v>
      </c>
      <c r="I42" s="72">
        <v>10</v>
      </c>
      <c r="J42" s="37">
        <v>25</v>
      </c>
      <c r="K42" s="36">
        <f t="shared" si="4"/>
        <v>100</v>
      </c>
      <c r="L42" s="72">
        <f t="shared" si="4"/>
        <v>21.73913043478261</v>
      </c>
      <c r="M42" s="117">
        <f t="shared" si="4"/>
        <v>47.82608695652174</v>
      </c>
      <c r="N42" s="35">
        <f t="shared" si="4"/>
        <v>47.82608695652174</v>
      </c>
      <c r="O42" s="37">
        <f t="shared" si="4"/>
        <v>0</v>
      </c>
      <c r="P42" s="72">
        <f t="shared" si="4"/>
        <v>8.695652173913043</v>
      </c>
      <c r="Q42" s="37">
        <f t="shared" si="4"/>
        <v>21.73913043478261</v>
      </c>
      <c r="R42" s="4"/>
      <c r="S42" s="4"/>
      <c r="T42" s="4">
        <v>80</v>
      </c>
      <c r="U42" s="4">
        <v>15</v>
      </c>
      <c r="V42" s="4">
        <v>25</v>
      </c>
      <c r="W42" s="4">
        <v>30</v>
      </c>
      <c r="X42" s="4">
        <v>0</v>
      </c>
      <c r="Y42" s="4">
        <v>25</v>
      </c>
      <c r="Z42" s="4">
        <v>15</v>
      </c>
      <c r="AA42" s="4">
        <v>3705</v>
      </c>
      <c r="AB42" s="4">
        <v>3575</v>
      </c>
      <c r="AC42" s="4">
        <v>130</v>
      </c>
      <c r="AD42" s="4">
        <v>25</v>
      </c>
      <c r="AE42" s="4">
        <v>50</v>
      </c>
      <c r="AF42" s="4">
        <v>50</v>
      </c>
      <c r="AG42" s="4">
        <v>0</v>
      </c>
      <c r="AH42" s="4">
        <v>40</v>
      </c>
      <c r="AI42" s="4">
        <v>10</v>
      </c>
      <c r="AJ42" s="4">
        <v>4580</v>
      </c>
      <c r="AK42" s="4">
        <v>4005</v>
      </c>
      <c r="AL42" s="4">
        <v>580</v>
      </c>
      <c r="AM42" s="4">
        <v>190</v>
      </c>
      <c r="AN42" s="4">
        <v>200</v>
      </c>
      <c r="AO42" s="4">
        <v>200</v>
      </c>
      <c r="AP42" s="4">
        <v>5</v>
      </c>
      <c r="AQ42" s="4">
        <v>165</v>
      </c>
      <c r="AR42" s="4">
        <v>25</v>
      </c>
      <c r="AS42" s="4">
        <v>1030</v>
      </c>
      <c r="AT42" s="4">
        <v>575</v>
      </c>
      <c r="AU42" s="4">
        <v>455</v>
      </c>
      <c r="AV42" s="4">
        <v>140</v>
      </c>
      <c r="AW42" s="4">
        <v>185</v>
      </c>
      <c r="AX42" s="4">
        <v>180</v>
      </c>
      <c r="AY42" s="4">
        <v>0</v>
      </c>
      <c r="AZ42" s="4">
        <v>130</v>
      </c>
      <c r="BA42" s="4">
        <v>5</v>
      </c>
    </row>
    <row r="43" spans="1:53" ht="12.75">
      <c r="A43" s="54" t="s">
        <v>281</v>
      </c>
      <c r="B43" s="140">
        <v>3548</v>
      </c>
      <c r="C43" s="93" t="s">
        <v>345</v>
      </c>
      <c r="D43" s="72">
        <v>105</v>
      </c>
      <c r="E43" s="72">
        <v>5</v>
      </c>
      <c r="F43" s="72">
        <v>50</v>
      </c>
      <c r="G43" s="36">
        <v>50</v>
      </c>
      <c r="H43" s="36">
        <v>0</v>
      </c>
      <c r="I43" s="72">
        <v>15</v>
      </c>
      <c r="J43" s="37">
        <v>35</v>
      </c>
      <c r="K43" s="36">
        <f t="shared" si="4"/>
        <v>100</v>
      </c>
      <c r="L43" s="72">
        <f t="shared" si="4"/>
        <v>4.761904761904762</v>
      </c>
      <c r="M43" s="117">
        <f t="shared" si="4"/>
        <v>47.61904761904761</v>
      </c>
      <c r="N43" s="35">
        <f t="shared" si="4"/>
        <v>47.61904761904761</v>
      </c>
      <c r="O43" s="37">
        <f t="shared" si="4"/>
        <v>0</v>
      </c>
      <c r="P43" s="72">
        <f t="shared" si="4"/>
        <v>14.285714285714285</v>
      </c>
      <c r="Q43" s="37">
        <f t="shared" si="4"/>
        <v>33.33333333333333</v>
      </c>
      <c r="R43" s="4"/>
      <c r="S43" s="4"/>
      <c r="T43" s="4">
        <v>100</v>
      </c>
      <c r="U43" s="4">
        <v>35</v>
      </c>
      <c r="V43" s="4">
        <v>35</v>
      </c>
      <c r="W43" s="4">
        <v>40</v>
      </c>
      <c r="X43" s="4">
        <v>0</v>
      </c>
      <c r="Y43" s="4">
        <v>10</v>
      </c>
      <c r="Z43" s="4">
        <v>15</v>
      </c>
      <c r="AA43" s="4">
        <v>3725</v>
      </c>
      <c r="AB43" s="4">
        <v>3580</v>
      </c>
      <c r="AC43" s="4">
        <v>145</v>
      </c>
      <c r="AD43" s="4">
        <v>70</v>
      </c>
      <c r="AE43" s="4">
        <v>50</v>
      </c>
      <c r="AF43" s="4">
        <v>50</v>
      </c>
      <c r="AG43" s="4">
        <v>0</v>
      </c>
      <c r="AH43" s="4">
        <v>10</v>
      </c>
      <c r="AI43" s="4">
        <v>15</v>
      </c>
      <c r="AJ43" s="4">
        <v>4570</v>
      </c>
      <c r="AK43" s="4">
        <v>3780</v>
      </c>
      <c r="AL43" s="4">
        <v>790</v>
      </c>
      <c r="AM43" s="4">
        <v>430</v>
      </c>
      <c r="AN43" s="4">
        <v>270</v>
      </c>
      <c r="AO43" s="4">
        <v>270</v>
      </c>
      <c r="AP43" s="4">
        <v>0</v>
      </c>
      <c r="AQ43" s="4">
        <v>60</v>
      </c>
      <c r="AR43" s="4">
        <v>35</v>
      </c>
      <c r="AS43" s="4">
        <v>1180</v>
      </c>
      <c r="AT43" s="4">
        <v>585</v>
      </c>
      <c r="AU43" s="4">
        <v>590</v>
      </c>
      <c r="AV43" s="4">
        <v>285</v>
      </c>
      <c r="AW43" s="4">
        <v>250</v>
      </c>
      <c r="AX43" s="4">
        <v>245</v>
      </c>
      <c r="AY43" s="4">
        <v>0</v>
      </c>
      <c r="AZ43" s="4">
        <v>45</v>
      </c>
      <c r="BA43" s="4">
        <v>15</v>
      </c>
    </row>
    <row r="44" spans="1:53" ht="12.75">
      <c r="A44" s="54" t="s">
        <v>281</v>
      </c>
      <c r="B44" s="140">
        <v>3540</v>
      </c>
      <c r="C44" s="93" t="s">
        <v>334</v>
      </c>
      <c r="D44" s="72">
        <v>75</v>
      </c>
      <c r="E44" s="72">
        <v>0</v>
      </c>
      <c r="F44" s="72">
        <v>35</v>
      </c>
      <c r="G44" s="36">
        <v>30</v>
      </c>
      <c r="H44" s="36">
        <v>0</v>
      </c>
      <c r="I44" s="72">
        <v>25</v>
      </c>
      <c r="J44" s="37">
        <v>20</v>
      </c>
      <c r="K44" s="36">
        <f t="shared" si="4"/>
        <v>100</v>
      </c>
      <c r="L44" s="72">
        <f t="shared" si="4"/>
        <v>0</v>
      </c>
      <c r="M44" s="117">
        <f t="shared" si="4"/>
        <v>46.666666666666664</v>
      </c>
      <c r="N44" s="35">
        <f t="shared" si="4"/>
        <v>40</v>
      </c>
      <c r="O44" s="37">
        <f t="shared" si="4"/>
        <v>0</v>
      </c>
      <c r="P44" s="72">
        <f t="shared" si="4"/>
        <v>33.33333333333333</v>
      </c>
      <c r="Q44" s="37">
        <f t="shared" si="4"/>
        <v>26.666666666666668</v>
      </c>
      <c r="R44" s="4"/>
      <c r="S44" s="4"/>
      <c r="T44" s="4">
        <v>115</v>
      </c>
      <c r="U44" s="4">
        <v>25</v>
      </c>
      <c r="V44" s="4">
        <v>55</v>
      </c>
      <c r="W44" s="4">
        <v>55</v>
      </c>
      <c r="X44" s="4">
        <v>0</v>
      </c>
      <c r="Y44" s="4">
        <v>10</v>
      </c>
      <c r="Z44" s="4">
        <v>25</v>
      </c>
      <c r="AA44" s="4">
        <v>4655</v>
      </c>
      <c r="AB44" s="4">
        <v>4495</v>
      </c>
      <c r="AC44" s="4">
        <v>160</v>
      </c>
      <c r="AD44" s="4">
        <v>20</v>
      </c>
      <c r="AE44" s="4">
        <v>110</v>
      </c>
      <c r="AF44" s="4">
        <v>105</v>
      </c>
      <c r="AG44" s="4">
        <v>0</v>
      </c>
      <c r="AH44" s="4">
        <v>15</v>
      </c>
      <c r="AI44" s="4">
        <v>20</v>
      </c>
      <c r="AJ44" s="4">
        <v>5865</v>
      </c>
      <c r="AK44" s="4">
        <v>5155</v>
      </c>
      <c r="AL44" s="4">
        <v>715</v>
      </c>
      <c r="AM44" s="4">
        <v>235</v>
      </c>
      <c r="AN44" s="4">
        <v>410</v>
      </c>
      <c r="AO44" s="4">
        <v>410</v>
      </c>
      <c r="AP44" s="4">
        <v>0</v>
      </c>
      <c r="AQ44" s="4">
        <v>25</v>
      </c>
      <c r="AR44" s="4">
        <v>45</v>
      </c>
      <c r="AS44" s="4">
        <v>1265</v>
      </c>
      <c r="AT44" s="4">
        <v>755</v>
      </c>
      <c r="AU44" s="4">
        <v>505</v>
      </c>
      <c r="AV44" s="4">
        <v>150</v>
      </c>
      <c r="AW44" s="4">
        <v>310</v>
      </c>
      <c r="AX44" s="4">
        <v>310</v>
      </c>
      <c r="AY44" s="4">
        <v>0</v>
      </c>
      <c r="AZ44" s="4">
        <v>20</v>
      </c>
      <c r="BA44" s="4">
        <v>35</v>
      </c>
    </row>
    <row r="45" spans="1:53" ht="12.75">
      <c r="A45" s="54" t="s">
        <v>281</v>
      </c>
      <c r="B45" s="140">
        <v>3542</v>
      </c>
      <c r="C45" s="93" t="s">
        <v>333</v>
      </c>
      <c r="D45" s="72">
        <v>100</v>
      </c>
      <c r="E45" s="72">
        <v>10</v>
      </c>
      <c r="F45" s="72">
        <v>45</v>
      </c>
      <c r="G45" s="36">
        <v>45</v>
      </c>
      <c r="H45" s="36">
        <v>0</v>
      </c>
      <c r="I45" s="72">
        <v>5</v>
      </c>
      <c r="J45" s="37">
        <v>35</v>
      </c>
      <c r="K45" s="36">
        <f t="shared" si="4"/>
        <v>100</v>
      </c>
      <c r="L45" s="72">
        <f t="shared" si="4"/>
        <v>10</v>
      </c>
      <c r="M45" s="117">
        <f t="shared" si="4"/>
        <v>45</v>
      </c>
      <c r="N45" s="35">
        <f t="shared" si="4"/>
        <v>45</v>
      </c>
      <c r="O45" s="37">
        <f t="shared" si="4"/>
        <v>0</v>
      </c>
      <c r="P45" s="72">
        <f t="shared" si="4"/>
        <v>5</v>
      </c>
      <c r="Q45" s="37">
        <f t="shared" si="4"/>
        <v>35</v>
      </c>
      <c r="R45" s="4"/>
      <c r="S45" s="4"/>
      <c r="T45" s="4">
        <v>75</v>
      </c>
      <c r="U45" s="4">
        <v>0</v>
      </c>
      <c r="V45" s="4">
        <v>35</v>
      </c>
      <c r="W45" s="4">
        <v>30</v>
      </c>
      <c r="X45" s="4">
        <v>0</v>
      </c>
      <c r="Y45" s="4">
        <v>25</v>
      </c>
      <c r="Z45" s="4">
        <v>20</v>
      </c>
      <c r="AA45" s="4">
        <v>2305</v>
      </c>
      <c r="AB45" s="4">
        <v>2245</v>
      </c>
      <c r="AC45" s="4">
        <v>55</v>
      </c>
      <c r="AD45" s="4">
        <v>0</v>
      </c>
      <c r="AE45" s="4">
        <v>25</v>
      </c>
      <c r="AF45" s="4">
        <v>20</v>
      </c>
      <c r="AG45" s="4">
        <v>0</v>
      </c>
      <c r="AH45" s="4">
        <v>25</v>
      </c>
      <c r="AI45" s="4">
        <v>10</v>
      </c>
      <c r="AJ45" s="4">
        <v>2845</v>
      </c>
      <c r="AK45" s="4">
        <v>2405</v>
      </c>
      <c r="AL45" s="4">
        <v>445</v>
      </c>
      <c r="AM45" s="4">
        <v>45</v>
      </c>
      <c r="AN45" s="4">
        <v>175</v>
      </c>
      <c r="AO45" s="4">
        <v>175</v>
      </c>
      <c r="AP45" s="4">
        <v>0</v>
      </c>
      <c r="AQ45" s="4">
        <v>210</v>
      </c>
      <c r="AR45" s="4">
        <v>10</v>
      </c>
      <c r="AS45" s="4">
        <v>605</v>
      </c>
      <c r="AT45" s="4">
        <v>335</v>
      </c>
      <c r="AU45" s="4">
        <v>275</v>
      </c>
      <c r="AV45" s="4">
        <v>15</v>
      </c>
      <c r="AW45" s="4">
        <v>80</v>
      </c>
      <c r="AX45" s="4">
        <v>80</v>
      </c>
      <c r="AY45" s="4">
        <v>0</v>
      </c>
      <c r="AZ45" s="4">
        <v>170</v>
      </c>
      <c r="BA45" s="4">
        <v>0</v>
      </c>
    </row>
    <row r="46" spans="1:53" ht="12.75">
      <c r="A46" s="54" t="s">
        <v>281</v>
      </c>
      <c r="B46" s="140">
        <v>3509</v>
      </c>
      <c r="C46" s="93" t="s">
        <v>327</v>
      </c>
      <c r="D46" s="72">
        <v>70</v>
      </c>
      <c r="E46" s="72">
        <v>15</v>
      </c>
      <c r="F46" s="72">
        <v>30</v>
      </c>
      <c r="G46" s="36">
        <v>30</v>
      </c>
      <c r="H46" s="36">
        <v>0</v>
      </c>
      <c r="I46" s="72">
        <v>10</v>
      </c>
      <c r="J46" s="37">
        <v>10</v>
      </c>
      <c r="K46" s="36">
        <f t="shared" si="4"/>
        <v>100</v>
      </c>
      <c r="L46" s="72">
        <f t="shared" si="4"/>
        <v>21.428571428571427</v>
      </c>
      <c r="M46" s="117">
        <f t="shared" si="4"/>
        <v>42.857142857142854</v>
      </c>
      <c r="N46" s="35">
        <f t="shared" si="4"/>
        <v>42.857142857142854</v>
      </c>
      <c r="O46" s="37">
        <f t="shared" si="4"/>
        <v>0</v>
      </c>
      <c r="P46" s="72">
        <f t="shared" si="4"/>
        <v>14.285714285714285</v>
      </c>
      <c r="Q46" s="37">
        <f t="shared" si="4"/>
        <v>14.285714285714285</v>
      </c>
      <c r="R46" s="4"/>
      <c r="S46" s="4"/>
      <c r="T46" s="4">
        <v>60</v>
      </c>
      <c r="U46" s="4">
        <v>10</v>
      </c>
      <c r="V46" s="4">
        <v>30</v>
      </c>
      <c r="W46" s="4">
        <v>30</v>
      </c>
      <c r="X46" s="4">
        <v>0</v>
      </c>
      <c r="Y46" s="4">
        <v>5</v>
      </c>
      <c r="Z46" s="4">
        <v>10</v>
      </c>
      <c r="AA46" s="4">
        <v>2740</v>
      </c>
      <c r="AB46" s="4">
        <v>2645</v>
      </c>
      <c r="AC46" s="4">
        <v>90</v>
      </c>
      <c r="AD46" s="4">
        <v>5</v>
      </c>
      <c r="AE46" s="4">
        <v>55</v>
      </c>
      <c r="AF46" s="4">
        <v>55</v>
      </c>
      <c r="AG46" s="4">
        <v>0</v>
      </c>
      <c r="AH46" s="4">
        <v>20</v>
      </c>
      <c r="AI46" s="4">
        <v>10</v>
      </c>
      <c r="AJ46" s="4">
        <v>3195</v>
      </c>
      <c r="AK46" s="4">
        <v>2675</v>
      </c>
      <c r="AL46" s="4">
        <v>525</v>
      </c>
      <c r="AM46" s="4">
        <v>90</v>
      </c>
      <c r="AN46" s="4">
        <v>280</v>
      </c>
      <c r="AO46" s="4">
        <v>275</v>
      </c>
      <c r="AP46" s="4">
        <v>0</v>
      </c>
      <c r="AQ46" s="4">
        <v>140</v>
      </c>
      <c r="AR46" s="4">
        <v>15</v>
      </c>
      <c r="AS46" s="4">
        <v>675</v>
      </c>
      <c r="AT46" s="4">
        <v>325</v>
      </c>
      <c r="AU46" s="4">
        <v>345</v>
      </c>
      <c r="AV46" s="4">
        <v>55</v>
      </c>
      <c r="AW46" s="4">
        <v>210</v>
      </c>
      <c r="AX46" s="4">
        <v>210</v>
      </c>
      <c r="AY46" s="4">
        <v>0</v>
      </c>
      <c r="AZ46" s="4">
        <v>75</v>
      </c>
      <c r="BA46" s="4">
        <v>0</v>
      </c>
    </row>
    <row r="47" spans="1:53" ht="12.75">
      <c r="A47" s="54" t="s">
        <v>281</v>
      </c>
      <c r="B47" s="140">
        <v>3549</v>
      </c>
      <c r="C47" s="93" t="s">
        <v>350</v>
      </c>
      <c r="D47" s="72">
        <v>70</v>
      </c>
      <c r="E47" s="72">
        <v>0</v>
      </c>
      <c r="F47" s="72">
        <v>30</v>
      </c>
      <c r="G47" s="36">
        <v>30</v>
      </c>
      <c r="H47" s="36">
        <v>0</v>
      </c>
      <c r="I47" s="72">
        <v>0</v>
      </c>
      <c r="J47" s="37">
        <v>35</v>
      </c>
      <c r="K47" s="36">
        <f t="shared" si="4"/>
        <v>100</v>
      </c>
      <c r="L47" s="72">
        <f t="shared" si="4"/>
        <v>0</v>
      </c>
      <c r="M47" s="117">
        <f t="shared" si="4"/>
        <v>42.857142857142854</v>
      </c>
      <c r="N47" s="35">
        <f t="shared" si="4"/>
        <v>42.857142857142854</v>
      </c>
      <c r="O47" s="37">
        <f t="shared" si="4"/>
        <v>0</v>
      </c>
      <c r="P47" s="72">
        <f t="shared" si="4"/>
        <v>0</v>
      </c>
      <c r="Q47" s="37">
        <f t="shared" si="4"/>
        <v>50</v>
      </c>
      <c r="R47" s="4"/>
      <c r="S47" s="4"/>
      <c r="T47" s="4">
        <v>100</v>
      </c>
      <c r="U47" s="4">
        <v>10</v>
      </c>
      <c r="V47" s="4">
        <v>45</v>
      </c>
      <c r="W47" s="4">
        <v>45</v>
      </c>
      <c r="X47" s="4">
        <v>0</v>
      </c>
      <c r="Y47" s="4">
        <v>5</v>
      </c>
      <c r="Z47" s="4">
        <v>35</v>
      </c>
      <c r="AA47" s="4">
        <v>3890</v>
      </c>
      <c r="AB47" s="4">
        <v>3730</v>
      </c>
      <c r="AC47" s="4">
        <v>160</v>
      </c>
      <c r="AD47" s="4">
        <v>30</v>
      </c>
      <c r="AE47" s="4">
        <v>65</v>
      </c>
      <c r="AF47" s="4">
        <v>70</v>
      </c>
      <c r="AG47" s="4">
        <v>0</v>
      </c>
      <c r="AH47" s="4">
        <v>30</v>
      </c>
      <c r="AI47" s="4">
        <v>25</v>
      </c>
      <c r="AJ47" s="4">
        <v>4805</v>
      </c>
      <c r="AK47" s="4">
        <v>4050</v>
      </c>
      <c r="AL47" s="4">
        <v>760</v>
      </c>
      <c r="AM47" s="4">
        <v>250</v>
      </c>
      <c r="AN47" s="4">
        <v>265</v>
      </c>
      <c r="AO47" s="4">
        <v>265</v>
      </c>
      <c r="AP47" s="4">
        <v>0</v>
      </c>
      <c r="AQ47" s="4">
        <v>175</v>
      </c>
      <c r="AR47" s="4">
        <v>70</v>
      </c>
      <c r="AS47" s="4">
        <v>1065</v>
      </c>
      <c r="AT47" s="4">
        <v>570</v>
      </c>
      <c r="AU47" s="4">
        <v>495</v>
      </c>
      <c r="AV47" s="4">
        <v>185</v>
      </c>
      <c r="AW47" s="4">
        <v>185</v>
      </c>
      <c r="AX47" s="4">
        <v>190</v>
      </c>
      <c r="AY47" s="4">
        <v>0</v>
      </c>
      <c r="AZ47" s="4">
        <v>95</v>
      </c>
      <c r="BA47" s="4">
        <v>35</v>
      </c>
    </row>
    <row r="48" spans="1:53" ht="12.75">
      <c r="A48" s="54" t="s">
        <v>281</v>
      </c>
      <c r="B48" s="140">
        <v>3556</v>
      </c>
      <c r="C48" s="93" t="s">
        <v>339</v>
      </c>
      <c r="D48" s="72">
        <v>95</v>
      </c>
      <c r="E48" s="72">
        <v>25</v>
      </c>
      <c r="F48" s="72">
        <v>40</v>
      </c>
      <c r="G48" s="36">
        <v>40</v>
      </c>
      <c r="H48" s="36">
        <v>0</v>
      </c>
      <c r="I48" s="72">
        <v>0</v>
      </c>
      <c r="J48" s="37">
        <v>30</v>
      </c>
      <c r="K48" s="36">
        <f t="shared" si="4"/>
        <v>100</v>
      </c>
      <c r="L48" s="72">
        <f t="shared" si="4"/>
        <v>26.31578947368421</v>
      </c>
      <c r="M48" s="117">
        <f t="shared" si="4"/>
        <v>42.10526315789473</v>
      </c>
      <c r="N48" s="35">
        <f t="shared" si="4"/>
        <v>42.10526315789473</v>
      </c>
      <c r="O48" s="37">
        <f t="shared" si="4"/>
        <v>0</v>
      </c>
      <c r="P48" s="72">
        <f t="shared" si="4"/>
        <v>0</v>
      </c>
      <c r="Q48" s="37">
        <f t="shared" si="4"/>
        <v>31.57894736842105</v>
      </c>
      <c r="R48" s="4"/>
      <c r="S48" s="4"/>
      <c r="T48" s="4">
        <v>105</v>
      </c>
      <c r="U48" s="4">
        <v>5</v>
      </c>
      <c r="V48" s="4">
        <v>35</v>
      </c>
      <c r="W48" s="4">
        <v>35</v>
      </c>
      <c r="X48" s="4">
        <v>0</v>
      </c>
      <c r="Y48" s="4">
        <v>0</v>
      </c>
      <c r="Z48" s="4">
        <v>60</v>
      </c>
      <c r="AA48" s="4">
        <v>2705</v>
      </c>
      <c r="AB48" s="4">
        <v>2585</v>
      </c>
      <c r="AC48" s="4">
        <v>120</v>
      </c>
      <c r="AD48" s="4">
        <v>10</v>
      </c>
      <c r="AE48" s="4">
        <v>55</v>
      </c>
      <c r="AF48" s="4">
        <v>55</v>
      </c>
      <c r="AG48" s="4">
        <v>0</v>
      </c>
      <c r="AH48" s="4">
        <v>5</v>
      </c>
      <c r="AI48" s="4">
        <v>45</v>
      </c>
      <c r="AJ48" s="4">
        <v>3270</v>
      </c>
      <c r="AK48" s="4">
        <v>2815</v>
      </c>
      <c r="AL48" s="4">
        <v>460</v>
      </c>
      <c r="AM48" s="4">
        <v>165</v>
      </c>
      <c r="AN48" s="4">
        <v>220</v>
      </c>
      <c r="AO48" s="4">
        <v>220</v>
      </c>
      <c r="AP48" s="4">
        <v>0</v>
      </c>
      <c r="AQ48" s="4">
        <v>60</v>
      </c>
      <c r="AR48" s="4">
        <v>15</v>
      </c>
      <c r="AS48" s="4">
        <v>740</v>
      </c>
      <c r="AT48" s="4">
        <v>410</v>
      </c>
      <c r="AU48" s="4">
        <v>325</v>
      </c>
      <c r="AV48" s="4">
        <v>95</v>
      </c>
      <c r="AW48" s="4">
        <v>170</v>
      </c>
      <c r="AX48" s="4">
        <v>165</v>
      </c>
      <c r="AY48" s="4">
        <v>0</v>
      </c>
      <c r="AZ48" s="4">
        <v>60</v>
      </c>
      <c r="BA48" s="4">
        <v>5</v>
      </c>
    </row>
    <row r="49" spans="1:53" ht="12.75">
      <c r="A49" s="54" t="s">
        <v>281</v>
      </c>
      <c r="B49" s="140">
        <v>3547</v>
      </c>
      <c r="C49" s="93" t="s">
        <v>329</v>
      </c>
      <c r="D49" s="72">
        <v>135</v>
      </c>
      <c r="E49" s="72">
        <v>20</v>
      </c>
      <c r="F49" s="72">
        <v>55</v>
      </c>
      <c r="G49" s="36">
        <v>60</v>
      </c>
      <c r="H49" s="36">
        <v>0</v>
      </c>
      <c r="I49" s="72">
        <v>25</v>
      </c>
      <c r="J49" s="37">
        <v>30</v>
      </c>
      <c r="K49" s="36">
        <f t="shared" si="4"/>
        <v>100</v>
      </c>
      <c r="L49" s="72">
        <f t="shared" si="4"/>
        <v>14.814814814814813</v>
      </c>
      <c r="M49" s="117">
        <f t="shared" si="4"/>
        <v>40.74074074074074</v>
      </c>
      <c r="N49" s="35">
        <f t="shared" si="4"/>
        <v>44.44444444444444</v>
      </c>
      <c r="O49" s="37">
        <f t="shared" si="4"/>
        <v>0</v>
      </c>
      <c r="P49" s="72">
        <f t="shared" si="4"/>
        <v>18.51851851851852</v>
      </c>
      <c r="Q49" s="37">
        <f t="shared" si="4"/>
        <v>22.22222222222222</v>
      </c>
      <c r="R49" s="4"/>
      <c r="S49" s="4"/>
      <c r="T49" s="4">
        <v>15</v>
      </c>
      <c r="U49" s="4">
        <v>0</v>
      </c>
      <c r="V49" s="4">
        <v>5</v>
      </c>
      <c r="W49" s="4">
        <v>5</v>
      </c>
      <c r="X49" s="4">
        <v>5</v>
      </c>
      <c r="Y49" s="4">
        <v>0</v>
      </c>
      <c r="Z49" s="4">
        <v>10</v>
      </c>
      <c r="AA49" s="4">
        <v>1085</v>
      </c>
      <c r="AB49" s="4">
        <v>1070</v>
      </c>
      <c r="AC49" s="4">
        <v>20</v>
      </c>
      <c r="AD49" s="4">
        <v>0</v>
      </c>
      <c r="AE49" s="4">
        <v>5</v>
      </c>
      <c r="AF49" s="4">
        <v>5</v>
      </c>
      <c r="AG49" s="4">
        <v>0</v>
      </c>
      <c r="AH49" s="4">
        <v>0</v>
      </c>
      <c r="AI49" s="4">
        <v>15</v>
      </c>
      <c r="AJ49" s="4">
        <v>1130</v>
      </c>
      <c r="AK49" s="4">
        <v>1065</v>
      </c>
      <c r="AL49" s="4">
        <v>65</v>
      </c>
      <c r="AM49" s="4">
        <v>0</v>
      </c>
      <c r="AN49" s="4">
        <v>40</v>
      </c>
      <c r="AO49" s="4">
        <v>25</v>
      </c>
      <c r="AP49" s="4">
        <v>10</v>
      </c>
      <c r="AQ49" s="4">
        <v>0</v>
      </c>
      <c r="AR49" s="4">
        <v>25</v>
      </c>
      <c r="AS49" s="4">
        <v>200</v>
      </c>
      <c r="AT49" s="4">
        <v>145</v>
      </c>
      <c r="AU49" s="4">
        <v>55</v>
      </c>
      <c r="AV49" s="4">
        <v>0</v>
      </c>
      <c r="AW49" s="4">
        <v>35</v>
      </c>
      <c r="AX49" s="4">
        <v>20</v>
      </c>
      <c r="AY49" s="4">
        <v>15</v>
      </c>
      <c r="AZ49" s="4">
        <v>0</v>
      </c>
      <c r="BA49" s="4">
        <v>20</v>
      </c>
    </row>
    <row r="50" spans="1:53" ht="12.75">
      <c r="A50" s="54" t="s">
        <v>281</v>
      </c>
      <c r="B50" s="140">
        <v>3501</v>
      </c>
      <c r="C50" s="156" t="s">
        <v>328</v>
      </c>
      <c r="D50" s="72">
        <v>130</v>
      </c>
      <c r="E50" s="72">
        <v>40</v>
      </c>
      <c r="F50" s="72">
        <v>50</v>
      </c>
      <c r="G50" s="36">
        <v>50</v>
      </c>
      <c r="H50" s="36">
        <v>0</v>
      </c>
      <c r="I50" s="72">
        <v>20</v>
      </c>
      <c r="J50" s="37">
        <v>25</v>
      </c>
      <c r="K50" s="36">
        <f t="shared" si="4"/>
        <v>100</v>
      </c>
      <c r="L50" s="72">
        <f t="shared" si="4"/>
        <v>30.76923076923077</v>
      </c>
      <c r="M50" s="117">
        <f t="shared" si="4"/>
        <v>38.46153846153847</v>
      </c>
      <c r="N50" s="35">
        <f t="shared" si="4"/>
        <v>38.46153846153847</v>
      </c>
      <c r="O50" s="37">
        <f t="shared" si="4"/>
        <v>0</v>
      </c>
      <c r="P50" s="72">
        <f t="shared" si="4"/>
        <v>15.384615384615385</v>
      </c>
      <c r="Q50" s="37">
        <f t="shared" si="4"/>
        <v>19.230769230769234</v>
      </c>
      <c r="R50" s="4"/>
      <c r="S50" s="4"/>
      <c r="T50" s="4">
        <v>135</v>
      </c>
      <c r="U50" s="4">
        <v>20</v>
      </c>
      <c r="V50" s="4">
        <v>55</v>
      </c>
      <c r="W50" s="4">
        <v>60</v>
      </c>
      <c r="X50" s="4">
        <v>0</v>
      </c>
      <c r="Y50" s="4">
        <v>25</v>
      </c>
      <c r="Z50" s="4">
        <v>30</v>
      </c>
      <c r="AA50" s="4">
        <v>3735</v>
      </c>
      <c r="AB50" s="4">
        <v>3555</v>
      </c>
      <c r="AC50" s="4">
        <v>180</v>
      </c>
      <c r="AD50" s="4">
        <v>35</v>
      </c>
      <c r="AE50" s="4">
        <v>70</v>
      </c>
      <c r="AF50" s="4">
        <v>70</v>
      </c>
      <c r="AG50" s="4">
        <v>0</v>
      </c>
      <c r="AH50" s="4">
        <v>45</v>
      </c>
      <c r="AI50" s="4">
        <v>35</v>
      </c>
      <c r="AJ50" s="4">
        <v>4515</v>
      </c>
      <c r="AK50" s="4">
        <v>3700</v>
      </c>
      <c r="AL50" s="4">
        <v>820</v>
      </c>
      <c r="AM50" s="4">
        <v>150</v>
      </c>
      <c r="AN50" s="4">
        <v>425</v>
      </c>
      <c r="AO50" s="4">
        <v>425</v>
      </c>
      <c r="AP50" s="4">
        <v>0</v>
      </c>
      <c r="AQ50" s="4">
        <v>145</v>
      </c>
      <c r="AR50" s="4">
        <v>90</v>
      </c>
      <c r="AS50" s="4">
        <v>1110</v>
      </c>
      <c r="AT50" s="4">
        <v>540</v>
      </c>
      <c r="AU50" s="4">
        <v>570</v>
      </c>
      <c r="AV50" s="4">
        <v>110</v>
      </c>
      <c r="AW50" s="4">
        <v>305</v>
      </c>
      <c r="AX50" s="4">
        <v>300</v>
      </c>
      <c r="AY50" s="4">
        <v>0</v>
      </c>
      <c r="AZ50" s="4">
        <v>130</v>
      </c>
      <c r="BA50" s="4">
        <v>30</v>
      </c>
    </row>
    <row r="51" spans="1:53" ht="12.75">
      <c r="A51" s="54" t="s">
        <v>281</v>
      </c>
      <c r="B51" s="140">
        <v>3514</v>
      </c>
      <c r="C51" s="93" t="s">
        <v>340</v>
      </c>
      <c r="D51" s="72">
        <v>80</v>
      </c>
      <c r="E51" s="72">
        <v>25</v>
      </c>
      <c r="F51" s="72">
        <v>30</v>
      </c>
      <c r="G51" s="36">
        <v>30</v>
      </c>
      <c r="H51" s="36">
        <v>0</v>
      </c>
      <c r="I51" s="72">
        <v>5</v>
      </c>
      <c r="J51" s="37">
        <v>20</v>
      </c>
      <c r="K51" s="36">
        <f t="shared" si="4"/>
        <v>100</v>
      </c>
      <c r="L51" s="72">
        <f t="shared" si="4"/>
        <v>31.25</v>
      </c>
      <c r="M51" s="117">
        <f t="shared" si="4"/>
        <v>37.5</v>
      </c>
      <c r="N51" s="35">
        <f t="shared" si="4"/>
        <v>37.5</v>
      </c>
      <c r="O51" s="37">
        <f t="shared" si="4"/>
        <v>0</v>
      </c>
      <c r="P51" s="72">
        <f t="shared" si="4"/>
        <v>6.25</v>
      </c>
      <c r="Q51" s="37">
        <f t="shared" si="4"/>
        <v>25</v>
      </c>
      <c r="R51" s="4"/>
      <c r="S51" s="4"/>
      <c r="T51" s="4">
        <v>105</v>
      </c>
      <c r="U51" s="4">
        <v>5</v>
      </c>
      <c r="V51" s="4">
        <v>50</v>
      </c>
      <c r="W51" s="4">
        <v>50</v>
      </c>
      <c r="X51" s="4">
        <v>0</v>
      </c>
      <c r="Y51" s="4">
        <v>15</v>
      </c>
      <c r="Z51" s="4">
        <v>35</v>
      </c>
      <c r="AA51" s="4">
        <v>3205</v>
      </c>
      <c r="AB51" s="4">
        <v>3065</v>
      </c>
      <c r="AC51" s="4">
        <v>140</v>
      </c>
      <c r="AD51" s="4">
        <v>20</v>
      </c>
      <c r="AE51" s="4">
        <v>70</v>
      </c>
      <c r="AF51" s="4">
        <v>70</v>
      </c>
      <c r="AG51" s="4">
        <v>0</v>
      </c>
      <c r="AH51" s="4">
        <v>15</v>
      </c>
      <c r="AI51" s="4">
        <v>40</v>
      </c>
      <c r="AJ51" s="4">
        <v>3580</v>
      </c>
      <c r="AK51" s="4">
        <v>3085</v>
      </c>
      <c r="AL51" s="4">
        <v>495</v>
      </c>
      <c r="AM51" s="4">
        <v>110</v>
      </c>
      <c r="AN51" s="4">
        <v>245</v>
      </c>
      <c r="AO51" s="4">
        <v>245</v>
      </c>
      <c r="AP51" s="4">
        <v>0</v>
      </c>
      <c r="AQ51" s="4">
        <v>65</v>
      </c>
      <c r="AR51" s="4">
        <v>75</v>
      </c>
      <c r="AS51" s="4">
        <v>725</v>
      </c>
      <c r="AT51" s="4">
        <v>450</v>
      </c>
      <c r="AU51" s="4">
        <v>275</v>
      </c>
      <c r="AV51" s="4">
        <v>55</v>
      </c>
      <c r="AW51" s="4">
        <v>155</v>
      </c>
      <c r="AX51" s="4">
        <v>155</v>
      </c>
      <c r="AY51" s="4">
        <v>0</v>
      </c>
      <c r="AZ51" s="4">
        <v>35</v>
      </c>
      <c r="BA51" s="4">
        <v>25</v>
      </c>
    </row>
    <row r="52" spans="1:53" ht="12.75">
      <c r="A52" s="54" t="s">
        <v>281</v>
      </c>
      <c r="B52" s="140">
        <v>3528</v>
      </c>
      <c r="C52" s="93" t="s">
        <v>348</v>
      </c>
      <c r="D52" s="72">
        <v>80</v>
      </c>
      <c r="E52" s="72">
        <v>5</v>
      </c>
      <c r="F52" s="72">
        <v>30</v>
      </c>
      <c r="G52" s="36">
        <v>30</v>
      </c>
      <c r="H52" s="36">
        <v>0</v>
      </c>
      <c r="I52" s="72">
        <v>15</v>
      </c>
      <c r="J52" s="37">
        <v>25</v>
      </c>
      <c r="K52" s="36">
        <f t="shared" si="4"/>
        <v>100</v>
      </c>
      <c r="L52" s="72">
        <f t="shared" si="4"/>
        <v>6.25</v>
      </c>
      <c r="M52" s="117">
        <f t="shared" si="4"/>
        <v>37.5</v>
      </c>
      <c r="N52" s="35">
        <f t="shared" si="4"/>
        <v>37.5</v>
      </c>
      <c r="O52" s="37">
        <f t="shared" si="4"/>
        <v>0</v>
      </c>
      <c r="P52" s="72">
        <f t="shared" si="4"/>
        <v>18.75</v>
      </c>
      <c r="Q52" s="37">
        <f t="shared" si="4"/>
        <v>31.25</v>
      </c>
      <c r="R52" s="4"/>
      <c r="S52" s="4"/>
      <c r="T52" s="4">
        <v>70</v>
      </c>
      <c r="U52" s="4">
        <v>0</v>
      </c>
      <c r="V52" s="4">
        <v>30</v>
      </c>
      <c r="W52" s="4">
        <v>30</v>
      </c>
      <c r="X52" s="4">
        <v>0</v>
      </c>
      <c r="Y52" s="4">
        <v>0</v>
      </c>
      <c r="Z52" s="4">
        <v>35</v>
      </c>
      <c r="AA52" s="4">
        <v>1995</v>
      </c>
      <c r="AB52" s="4">
        <v>1955</v>
      </c>
      <c r="AC52" s="4">
        <v>45</v>
      </c>
      <c r="AD52" s="4">
        <v>5</v>
      </c>
      <c r="AE52" s="4">
        <v>35</v>
      </c>
      <c r="AF52" s="4">
        <v>30</v>
      </c>
      <c r="AG52" s="4">
        <v>0</v>
      </c>
      <c r="AH52" s="4">
        <v>0</v>
      </c>
      <c r="AI52" s="4">
        <v>10</v>
      </c>
      <c r="AJ52" s="4">
        <v>2035</v>
      </c>
      <c r="AK52" s="4">
        <v>1830</v>
      </c>
      <c r="AL52" s="4">
        <v>205</v>
      </c>
      <c r="AM52" s="4">
        <v>20</v>
      </c>
      <c r="AN52" s="4">
        <v>165</v>
      </c>
      <c r="AO52" s="4">
        <v>170</v>
      </c>
      <c r="AP52" s="4">
        <v>0</v>
      </c>
      <c r="AQ52" s="4">
        <v>0</v>
      </c>
      <c r="AR52" s="4">
        <v>20</v>
      </c>
      <c r="AS52" s="4">
        <v>420</v>
      </c>
      <c r="AT52" s="4">
        <v>285</v>
      </c>
      <c r="AU52" s="4">
        <v>130</v>
      </c>
      <c r="AV52" s="4">
        <v>15</v>
      </c>
      <c r="AW52" s="4">
        <v>115</v>
      </c>
      <c r="AX52" s="4">
        <v>115</v>
      </c>
      <c r="AY52" s="4">
        <v>0</v>
      </c>
      <c r="AZ52" s="4">
        <v>0</v>
      </c>
      <c r="BA52" s="4">
        <v>5</v>
      </c>
    </row>
    <row r="53" spans="1:53" ht="12.75">
      <c r="A53" s="54" t="s">
        <v>281</v>
      </c>
      <c r="B53" s="140">
        <v>3536</v>
      </c>
      <c r="C53" s="93" t="s">
        <v>332</v>
      </c>
      <c r="D53" s="72">
        <v>100</v>
      </c>
      <c r="E53" s="72">
        <v>35</v>
      </c>
      <c r="F53" s="72">
        <v>35</v>
      </c>
      <c r="G53" s="36">
        <v>40</v>
      </c>
      <c r="H53" s="36">
        <v>0</v>
      </c>
      <c r="I53" s="72">
        <v>10</v>
      </c>
      <c r="J53" s="37">
        <v>15</v>
      </c>
      <c r="K53" s="36">
        <f t="shared" si="4"/>
        <v>100</v>
      </c>
      <c r="L53" s="72">
        <f t="shared" si="4"/>
        <v>35</v>
      </c>
      <c r="M53" s="117">
        <f t="shared" si="4"/>
        <v>35</v>
      </c>
      <c r="N53" s="35">
        <f t="shared" si="4"/>
        <v>40</v>
      </c>
      <c r="O53" s="37">
        <f t="shared" si="4"/>
        <v>0</v>
      </c>
      <c r="P53" s="72">
        <f t="shared" si="4"/>
        <v>10</v>
      </c>
      <c r="Q53" s="37">
        <f t="shared" si="4"/>
        <v>15</v>
      </c>
      <c r="R53" s="4"/>
      <c r="S53" s="4"/>
      <c r="T53" s="4">
        <v>20</v>
      </c>
      <c r="U53" s="4">
        <v>0</v>
      </c>
      <c r="V53" s="4">
        <v>10</v>
      </c>
      <c r="W53" s="4">
        <v>15</v>
      </c>
      <c r="X53" s="4">
        <v>0</v>
      </c>
      <c r="Y53" s="4">
        <v>0</v>
      </c>
      <c r="Z53" s="4">
        <v>10</v>
      </c>
      <c r="AA53" s="4">
        <v>590</v>
      </c>
      <c r="AB53" s="4">
        <v>565</v>
      </c>
      <c r="AC53" s="4">
        <v>25</v>
      </c>
      <c r="AD53" s="4">
        <v>0</v>
      </c>
      <c r="AE53" s="4">
        <v>15</v>
      </c>
      <c r="AF53" s="4">
        <v>15</v>
      </c>
      <c r="AG53" s="4">
        <v>0</v>
      </c>
      <c r="AH53" s="4">
        <v>0</v>
      </c>
      <c r="AI53" s="4">
        <v>10</v>
      </c>
      <c r="AJ53" s="4">
        <v>590</v>
      </c>
      <c r="AK53" s="4">
        <v>505</v>
      </c>
      <c r="AL53" s="4">
        <v>80</v>
      </c>
      <c r="AM53" s="4">
        <v>0</v>
      </c>
      <c r="AN53" s="4">
        <v>70</v>
      </c>
      <c r="AO53" s="4">
        <v>70</v>
      </c>
      <c r="AP53" s="4">
        <v>0</v>
      </c>
      <c r="AQ53" s="4">
        <v>0</v>
      </c>
      <c r="AR53" s="4">
        <v>10</v>
      </c>
      <c r="AS53" s="4">
        <v>105</v>
      </c>
      <c r="AT53" s="4">
        <v>65</v>
      </c>
      <c r="AU53" s="4">
        <v>40</v>
      </c>
      <c r="AV53" s="4">
        <v>0</v>
      </c>
      <c r="AW53" s="4">
        <v>35</v>
      </c>
      <c r="AX53" s="4">
        <v>35</v>
      </c>
      <c r="AY53" s="4">
        <v>0</v>
      </c>
      <c r="AZ53" s="4">
        <v>0</v>
      </c>
      <c r="BA53" s="4">
        <v>5</v>
      </c>
    </row>
    <row r="54" spans="1:53" ht="12.75">
      <c r="A54" s="54" t="s">
        <v>281</v>
      </c>
      <c r="B54" s="140">
        <v>3544</v>
      </c>
      <c r="C54" s="93" t="s">
        <v>337</v>
      </c>
      <c r="D54" s="72">
        <v>105</v>
      </c>
      <c r="E54" s="72">
        <v>5</v>
      </c>
      <c r="F54" s="72">
        <v>35</v>
      </c>
      <c r="G54" s="36">
        <v>35</v>
      </c>
      <c r="H54" s="36">
        <v>0</v>
      </c>
      <c r="I54" s="72">
        <v>0</v>
      </c>
      <c r="J54" s="37">
        <v>60</v>
      </c>
      <c r="K54" s="36">
        <f t="shared" si="4"/>
        <v>100</v>
      </c>
      <c r="L54" s="72">
        <f t="shared" si="4"/>
        <v>4.761904761904762</v>
      </c>
      <c r="M54" s="117">
        <f t="shared" si="4"/>
        <v>33.33333333333333</v>
      </c>
      <c r="N54" s="35">
        <f t="shared" si="4"/>
        <v>33.33333333333333</v>
      </c>
      <c r="O54" s="37">
        <f t="shared" si="4"/>
        <v>0</v>
      </c>
      <c r="P54" s="72">
        <f t="shared" si="4"/>
        <v>0</v>
      </c>
      <c r="Q54" s="37">
        <f t="shared" si="4"/>
        <v>57.14285714285714</v>
      </c>
      <c r="R54" s="4"/>
      <c r="S54" s="4"/>
      <c r="T54" s="4">
        <v>10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10</v>
      </c>
      <c r="AA54" s="4">
        <v>820</v>
      </c>
      <c r="AB54" s="4">
        <v>800</v>
      </c>
      <c r="AC54" s="4">
        <v>20</v>
      </c>
      <c r="AD54" s="4">
        <v>0</v>
      </c>
      <c r="AE54" s="4">
        <v>15</v>
      </c>
      <c r="AF54" s="4">
        <v>15</v>
      </c>
      <c r="AG54" s="4">
        <v>0</v>
      </c>
      <c r="AH54" s="4">
        <v>0</v>
      </c>
      <c r="AI54" s="4">
        <v>10</v>
      </c>
      <c r="AJ54" s="4">
        <v>690</v>
      </c>
      <c r="AK54" s="4">
        <v>650</v>
      </c>
      <c r="AL54" s="4">
        <v>40</v>
      </c>
      <c r="AM54" s="4">
        <v>0</v>
      </c>
      <c r="AN54" s="4">
        <v>40</v>
      </c>
      <c r="AO54" s="4">
        <v>35</v>
      </c>
      <c r="AP54" s="4">
        <v>0</v>
      </c>
      <c r="AQ54" s="4">
        <v>0</v>
      </c>
      <c r="AR54" s="4">
        <v>5</v>
      </c>
      <c r="AS54" s="4">
        <v>105</v>
      </c>
      <c r="AT54" s="4">
        <v>80</v>
      </c>
      <c r="AU54" s="4">
        <v>25</v>
      </c>
      <c r="AV54" s="4">
        <v>0</v>
      </c>
      <c r="AW54" s="4">
        <v>20</v>
      </c>
      <c r="AX54" s="4">
        <v>20</v>
      </c>
      <c r="AY54" s="4">
        <v>0</v>
      </c>
      <c r="AZ54" s="4">
        <v>0</v>
      </c>
      <c r="BA54" s="4">
        <v>5</v>
      </c>
    </row>
    <row r="55" spans="1:53" ht="12.75">
      <c r="A55" s="54" t="s">
        <v>281</v>
      </c>
      <c r="B55" s="140">
        <v>3546</v>
      </c>
      <c r="C55" s="93" t="s">
        <v>352</v>
      </c>
      <c r="D55" s="72">
        <v>15</v>
      </c>
      <c r="E55" s="72">
        <v>0</v>
      </c>
      <c r="F55" s="72">
        <v>5</v>
      </c>
      <c r="G55" s="36">
        <v>5</v>
      </c>
      <c r="H55" s="36">
        <v>5</v>
      </c>
      <c r="I55" s="72">
        <v>0</v>
      </c>
      <c r="J55" s="37">
        <v>10</v>
      </c>
      <c r="K55" s="36">
        <f t="shared" si="4"/>
        <v>100</v>
      </c>
      <c r="L55" s="72">
        <f t="shared" si="4"/>
        <v>0</v>
      </c>
      <c r="M55" s="117">
        <f t="shared" si="4"/>
        <v>33.33333333333333</v>
      </c>
      <c r="N55" s="35">
        <f t="shared" si="4"/>
        <v>33.33333333333333</v>
      </c>
      <c r="O55" s="37">
        <f t="shared" si="4"/>
        <v>33.33333333333333</v>
      </c>
      <c r="P55" s="72">
        <f t="shared" si="4"/>
        <v>0</v>
      </c>
      <c r="Q55" s="37">
        <f t="shared" si="4"/>
        <v>66.66666666666666</v>
      </c>
      <c r="R55" s="4"/>
      <c r="S55" s="4"/>
      <c r="T55" s="4">
        <v>40</v>
      </c>
      <c r="U55" s="4">
        <v>0</v>
      </c>
      <c r="V55" s="4">
        <v>30</v>
      </c>
      <c r="W55" s="4">
        <v>30</v>
      </c>
      <c r="X55" s="4">
        <v>0</v>
      </c>
      <c r="Y55" s="4">
        <v>0</v>
      </c>
      <c r="Z55" s="4">
        <v>5</v>
      </c>
      <c r="AA55" s="4">
        <v>1285</v>
      </c>
      <c r="AB55" s="4">
        <v>1230</v>
      </c>
      <c r="AC55" s="4">
        <v>55</v>
      </c>
      <c r="AD55" s="4">
        <v>0</v>
      </c>
      <c r="AE55" s="4">
        <v>45</v>
      </c>
      <c r="AF55" s="4">
        <v>45</v>
      </c>
      <c r="AG55" s="4">
        <v>0</v>
      </c>
      <c r="AH55" s="4">
        <v>0</v>
      </c>
      <c r="AI55" s="4">
        <v>5</v>
      </c>
      <c r="AJ55" s="4">
        <v>1440</v>
      </c>
      <c r="AK55" s="4">
        <v>1245</v>
      </c>
      <c r="AL55" s="4">
        <v>195</v>
      </c>
      <c r="AM55" s="4">
        <v>45</v>
      </c>
      <c r="AN55" s="4">
        <v>145</v>
      </c>
      <c r="AO55" s="4">
        <v>145</v>
      </c>
      <c r="AP55" s="4">
        <v>0</v>
      </c>
      <c r="AQ55" s="4">
        <v>0</v>
      </c>
      <c r="AR55" s="4">
        <v>5</v>
      </c>
      <c r="AS55" s="4">
        <v>295</v>
      </c>
      <c r="AT55" s="4">
        <v>175</v>
      </c>
      <c r="AU55" s="4">
        <v>110</v>
      </c>
      <c r="AV55" s="4">
        <v>15</v>
      </c>
      <c r="AW55" s="4">
        <v>95</v>
      </c>
      <c r="AX55" s="4">
        <v>95</v>
      </c>
      <c r="AY55" s="4">
        <v>0</v>
      </c>
      <c r="AZ55" s="4">
        <v>0</v>
      </c>
      <c r="BA55" s="4">
        <v>5</v>
      </c>
    </row>
    <row r="56" spans="1:53" ht="12.75">
      <c r="A56" s="54" t="s">
        <v>281</v>
      </c>
      <c r="B56" s="140">
        <v>3532</v>
      </c>
      <c r="C56" s="93" t="s">
        <v>336</v>
      </c>
      <c r="D56" s="72">
        <v>80</v>
      </c>
      <c r="E56" s="72">
        <v>15</v>
      </c>
      <c r="F56" s="72">
        <v>25</v>
      </c>
      <c r="G56" s="36">
        <v>30</v>
      </c>
      <c r="H56" s="36">
        <v>0</v>
      </c>
      <c r="I56" s="72">
        <v>25</v>
      </c>
      <c r="J56" s="37">
        <v>15</v>
      </c>
      <c r="K56" s="36">
        <f t="shared" si="4"/>
        <v>100</v>
      </c>
      <c r="L56" s="72">
        <f t="shared" si="4"/>
        <v>18.75</v>
      </c>
      <c r="M56" s="117">
        <f t="shared" si="4"/>
        <v>31.25</v>
      </c>
      <c r="N56" s="35">
        <f t="shared" si="4"/>
        <v>37.5</v>
      </c>
      <c r="O56" s="37">
        <f t="shared" si="4"/>
        <v>0</v>
      </c>
      <c r="P56" s="72">
        <f t="shared" si="4"/>
        <v>31.25</v>
      </c>
      <c r="Q56" s="37">
        <f t="shared" si="4"/>
        <v>18.75</v>
      </c>
      <c r="R56" s="4"/>
      <c r="S56" s="4"/>
      <c r="T56" s="4">
        <v>95</v>
      </c>
      <c r="U56" s="4">
        <v>25</v>
      </c>
      <c r="V56" s="4">
        <v>40</v>
      </c>
      <c r="W56" s="4">
        <v>40</v>
      </c>
      <c r="X56" s="4">
        <v>0</v>
      </c>
      <c r="Y56" s="4">
        <v>0</v>
      </c>
      <c r="Z56" s="4">
        <v>30</v>
      </c>
      <c r="AA56" s="4">
        <v>2365</v>
      </c>
      <c r="AB56" s="4">
        <v>2275</v>
      </c>
      <c r="AC56" s="4">
        <v>100</v>
      </c>
      <c r="AD56" s="4">
        <v>30</v>
      </c>
      <c r="AE56" s="4">
        <v>35</v>
      </c>
      <c r="AF56" s="4">
        <v>35</v>
      </c>
      <c r="AG56" s="4">
        <v>0</v>
      </c>
      <c r="AH56" s="4">
        <v>0</v>
      </c>
      <c r="AI56" s="4">
        <v>30</v>
      </c>
      <c r="AJ56" s="4">
        <v>2780</v>
      </c>
      <c r="AK56" s="4">
        <v>2440</v>
      </c>
      <c r="AL56" s="4">
        <v>340</v>
      </c>
      <c r="AM56" s="4">
        <v>105</v>
      </c>
      <c r="AN56" s="4">
        <v>165</v>
      </c>
      <c r="AO56" s="4">
        <v>165</v>
      </c>
      <c r="AP56" s="4">
        <v>0</v>
      </c>
      <c r="AQ56" s="4">
        <v>0</v>
      </c>
      <c r="AR56" s="4">
        <v>70</v>
      </c>
      <c r="AS56" s="4">
        <v>540</v>
      </c>
      <c r="AT56" s="4">
        <v>305</v>
      </c>
      <c r="AU56" s="4">
        <v>235</v>
      </c>
      <c r="AV56" s="4">
        <v>85</v>
      </c>
      <c r="AW56" s="4">
        <v>115</v>
      </c>
      <c r="AX56" s="4">
        <v>110</v>
      </c>
      <c r="AY56" s="4">
        <v>0</v>
      </c>
      <c r="AZ56" s="4">
        <v>0</v>
      </c>
      <c r="BA56" s="4">
        <v>40</v>
      </c>
    </row>
    <row r="57" spans="1:53" ht="12.75">
      <c r="A57" s="54" t="s">
        <v>281</v>
      </c>
      <c r="B57" s="140">
        <v>3560</v>
      </c>
      <c r="C57" s="93" t="s">
        <v>351</v>
      </c>
      <c r="D57" s="72">
        <v>65</v>
      </c>
      <c r="E57" s="72">
        <v>10</v>
      </c>
      <c r="F57" s="72">
        <v>15</v>
      </c>
      <c r="G57" s="36">
        <v>15</v>
      </c>
      <c r="H57" s="36">
        <v>0</v>
      </c>
      <c r="I57" s="72">
        <v>0</v>
      </c>
      <c r="J57" s="37">
        <v>35</v>
      </c>
      <c r="K57" s="36">
        <f t="shared" si="4"/>
        <v>100</v>
      </c>
      <c r="L57" s="72">
        <f t="shared" si="4"/>
        <v>15.384615384615385</v>
      </c>
      <c r="M57" s="117">
        <f t="shared" si="4"/>
        <v>23.076923076923077</v>
      </c>
      <c r="N57" s="35">
        <f t="shared" si="4"/>
        <v>23.076923076923077</v>
      </c>
      <c r="O57" s="37">
        <f t="shared" si="4"/>
        <v>0</v>
      </c>
      <c r="P57" s="72">
        <f t="shared" si="4"/>
        <v>0</v>
      </c>
      <c r="Q57" s="37">
        <f t="shared" si="4"/>
        <v>53.84615384615385</v>
      </c>
      <c r="R57" s="4"/>
      <c r="S57" s="4"/>
      <c r="T57" s="4">
        <v>125</v>
      </c>
      <c r="U57" s="4">
        <v>25</v>
      </c>
      <c r="V57" s="4">
        <v>60</v>
      </c>
      <c r="W57" s="4">
        <v>55</v>
      </c>
      <c r="X57" s="4">
        <v>0</v>
      </c>
      <c r="Y57" s="4">
        <v>10</v>
      </c>
      <c r="Z57" s="4">
        <v>25</v>
      </c>
      <c r="AA57" s="4">
        <v>4895</v>
      </c>
      <c r="AB57" s="4">
        <v>4745</v>
      </c>
      <c r="AC57" s="4">
        <v>155</v>
      </c>
      <c r="AD57" s="4">
        <v>45</v>
      </c>
      <c r="AE57" s="4">
        <v>85</v>
      </c>
      <c r="AF57" s="4">
        <v>85</v>
      </c>
      <c r="AG57" s="4">
        <v>0</v>
      </c>
      <c r="AH57" s="4">
        <v>10</v>
      </c>
      <c r="AI57" s="4">
        <v>15</v>
      </c>
      <c r="AJ57" s="4">
        <v>5960</v>
      </c>
      <c r="AK57" s="4">
        <v>5240</v>
      </c>
      <c r="AL57" s="4">
        <v>720</v>
      </c>
      <c r="AM57" s="4">
        <v>200</v>
      </c>
      <c r="AN57" s="4">
        <v>385</v>
      </c>
      <c r="AO57" s="4">
        <v>385</v>
      </c>
      <c r="AP57" s="4">
        <v>0</v>
      </c>
      <c r="AQ57" s="4">
        <v>100</v>
      </c>
      <c r="AR57" s="4">
        <v>40</v>
      </c>
      <c r="AS57" s="4">
        <v>1145</v>
      </c>
      <c r="AT57" s="4">
        <v>680</v>
      </c>
      <c r="AU57" s="4">
        <v>470</v>
      </c>
      <c r="AV57" s="4">
        <v>105</v>
      </c>
      <c r="AW57" s="4">
        <v>270</v>
      </c>
      <c r="AX57" s="4">
        <v>270</v>
      </c>
      <c r="AY57" s="4">
        <v>0</v>
      </c>
      <c r="AZ57" s="4">
        <v>75</v>
      </c>
      <c r="BA57" s="4">
        <v>10</v>
      </c>
    </row>
    <row r="58" spans="1:53" ht="12.75">
      <c r="A58" s="54" t="s">
        <v>281</v>
      </c>
      <c r="B58" s="140">
        <v>3516</v>
      </c>
      <c r="C58" s="93" t="s">
        <v>342</v>
      </c>
      <c r="D58" s="72">
        <v>105</v>
      </c>
      <c r="E58" s="72">
        <v>25</v>
      </c>
      <c r="F58" s="72">
        <v>20</v>
      </c>
      <c r="G58" s="36">
        <v>20</v>
      </c>
      <c r="H58" s="36">
        <v>0</v>
      </c>
      <c r="I58" s="72">
        <v>20</v>
      </c>
      <c r="J58" s="37">
        <v>40</v>
      </c>
      <c r="K58" s="36">
        <f t="shared" si="4"/>
        <v>100</v>
      </c>
      <c r="L58" s="72">
        <f t="shared" si="4"/>
        <v>23.809523809523807</v>
      </c>
      <c r="M58" s="117">
        <f t="shared" si="4"/>
        <v>19.047619047619047</v>
      </c>
      <c r="N58" s="35">
        <f t="shared" si="4"/>
        <v>19.047619047619047</v>
      </c>
      <c r="O58" s="37">
        <f t="shared" si="4"/>
        <v>0</v>
      </c>
      <c r="P58" s="72">
        <f t="shared" si="4"/>
        <v>19.047619047619047</v>
      </c>
      <c r="Q58" s="37">
        <f t="shared" si="4"/>
        <v>38.095238095238095</v>
      </c>
      <c r="R58" s="4"/>
      <c r="S58" s="4"/>
      <c r="T58" s="4">
        <v>10</v>
      </c>
      <c r="U58" s="4">
        <v>0</v>
      </c>
      <c r="V58" s="4">
        <v>10</v>
      </c>
      <c r="W58" s="4">
        <v>10</v>
      </c>
      <c r="X58" s="4">
        <v>0</v>
      </c>
      <c r="Y58" s="4">
        <v>0</v>
      </c>
      <c r="Z58" s="4">
        <v>5</v>
      </c>
      <c r="AA58" s="4">
        <v>665</v>
      </c>
      <c r="AB58" s="4">
        <v>645</v>
      </c>
      <c r="AC58" s="4">
        <v>15</v>
      </c>
      <c r="AD58" s="4">
        <v>0</v>
      </c>
      <c r="AE58" s="4">
        <v>10</v>
      </c>
      <c r="AF58" s="4">
        <v>10</v>
      </c>
      <c r="AG58" s="4">
        <v>0</v>
      </c>
      <c r="AH58" s="4">
        <v>0</v>
      </c>
      <c r="AI58" s="4">
        <v>5</v>
      </c>
      <c r="AJ58" s="4">
        <v>880</v>
      </c>
      <c r="AK58" s="4">
        <v>790</v>
      </c>
      <c r="AL58" s="4">
        <v>90</v>
      </c>
      <c r="AM58" s="4">
        <v>0</v>
      </c>
      <c r="AN58" s="4">
        <v>80</v>
      </c>
      <c r="AO58" s="4">
        <v>75</v>
      </c>
      <c r="AP58" s="4">
        <v>0</v>
      </c>
      <c r="AQ58" s="4">
        <v>0</v>
      </c>
      <c r="AR58" s="4">
        <v>15</v>
      </c>
      <c r="AS58" s="4">
        <v>205</v>
      </c>
      <c r="AT58" s="4">
        <v>130</v>
      </c>
      <c r="AU58" s="4">
        <v>75</v>
      </c>
      <c r="AV58" s="4">
        <v>0</v>
      </c>
      <c r="AW58" s="4">
        <v>55</v>
      </c>
      <c r="AX58" s="4">
        <v>50</v>
      </c>
      <c r="AY58" s="4">
        <v>0</v>
      </c>
      <c r="AZ58" s="4">
        <v>0</v>
      </c>
      <c r="BA58" s="4">
        <v>25</v>
      </c>
    </row>
    <row r="59" spans="1:53" ht="12.75">
      <c r="A59" s="54" t="s">
        <v>281</v>
      </c>
      <c r="B59" s="143">
        <v>3552</v>
      </c>
      <c r="C59" s="95" t="s">
        <v>353</v>
      </c>
      <c r="D59" s="73">
        <v>10</v>
      </c>
      <c r="E59" s="73">
        <v>0</v>
      </c>
      <c r="F59" s="73">
        <v>0</v>
      </c>
      <c r="G59" s="42">
        <v>0</v>
      </c>
      <c r="H59" s="42">
        <v>0</v>
      </c>
      <c r="I59" s="73">
        <v>0</v>
      </c>
      <c r="J59" s="43">
        <v>10</v>
      </c>
      <c r="K59" s="45">
        <f t="shared" si="4"/>
        <v>100</v>
      </c>
      <c r="L59" s="75">
        <f t="shared" si="4"/>
        <v>0</v>
      </c>
      <c r="M59" s="119">
        <f t="shared" si="4"/>
        <v>0</v>
      </c>
      <c r="N59" s="44">
        <f t="shared" si="4"/>
        <v>0</v>
      </c>
      <c r="O59" s="46">
        <f t="shared" si="4"/>
        <v>0</v>
      </c>
      <c r="P59" s="75">
        <f t="shared" si="4"/>
        <v>0</v>
      </c>
      <c r="Q59" s="46">
        <f t="shared" si="4"/>
        <v>100</v>
      </c>
      <c r="R59" s="4"/>
      <c r="S59" s="4"/>
      <c r="T59" s="4">
        <v>65</v>
      </c>
      <c r="U59" s="4">
        <v>10</v>
      </c>
      <c r="V59" s="4">
        <v>15</v>
      </c>
      <c r="W59" s="4">
        <v>15</v>
      </c>
      <c r="X59" s="4">
        <v>0</v>
      </c>
      <c r="Y59" s="4">
        <v>0</v>
      </c>
      <c r="Z59" s="4">
        <v>35</v>
      </c>
      <c r="AA59" s="4">
        <v>1590</v>
      </c>
      <c r="AB59" s="4">
        <v>1545</v>
      </c>
      <c r="AC59" s="4">
        <v>55</v>
      </c>
      <c r="AD59" s="4">
        <v>15</v>
      </c>
      <c r="AE59" s="4">
        <v>20</v>
      </c>
      <c r="AF59" s="4">
        <v>20</v>
      </c>
      <c r="AG59" s="4">
        <v>0</v>
      </c>
      <c r="AH59" s="4">
        <v>0</v>
      </c>
      <c r="AI59" s="4">
        <v>15</v>
      </c>
      <c r="AJ59" s="4">
        <v>1705</v>
      </c>
      <c r="AK59" s="4">
        <v>1545</v>
      </c>
      <c r="AL59" s="4">
        <v>155</v>
      </c>
      <c r="AM59" s="4">
        <v>55</v>
      </c>
      <c r="AN59" s="4">
        <v>90</v>
      </c>
      <c r="AO59" s="4">
        <v>95</v>
      </c>
      <c r="AP59" s="4">
        <v>0</v>
      </c>
      <c r="AQ59" s="4">
        <v>0</v>
      </c>
      <c r="AR59" s="4">
        <v>5</v>
      </c>
      <c r="AS59" s="4">
        <v>370</v>
      </c>
      <c r="AT59" s="4">
        <v>270</v>
      </c>
      <c r="AU59" s="4">
        <v>105</v>
      </c>
      <c r="AV59" s="4">
        <v>30</v>
      </c>
      <c r="AW59" s="4">
        <v>65</v>
      </c>
      <c r="AX59" s="4">
        <v>65</v>
      </c>
      <c r="AY59" s="4">
        <v>0</v>
      </c>
      <c r="AZ59" s="4">
        <v>0</v>
      </c>
      <c r="BA59" s="4">
        <v>10</v>
      </c>
    </row>
    <row r="60" spans="1:53" ht="12.75">
      <c r="A60" s="6"/>
      <c r="B60" s="170" t="s">
        <v>294</v>
      </c>
      <c r="C60" s="197"/>
      <c r="D60" s="122">
        <f>SUM(D33:D59)</f>
        <v>2085</v>
      </c>
      <c r="E60" s="74">
        <f aca="true" t="shared" si="5" ref="E60:J60">SUM(E33:E59)</f>
        <v>345</v>
      </c>
      <c r="F60" s="29">
        <f t="shared" si="5"/>
        <v>885</v>
      </c>
      <c r="G60" s="28">
        <f t="shared" si="5"/>
        <v>890</v>
      </c>
      <c r="H60" s="28">
        <f t="shared" si="5"/>
        <v>5</v>
      </c>
      <c r="I60" s="74">
        <f t="shared" si="5"/>
        <v>245</v>
      </c>
      <c r="J60" s="28">
        <f t="shared" si="5"/>
        <v>585</v>
      </c>
      <c r="K60" s="122">
        <f t="shared" si="4"/>
        <v>100</v>
      </c>
      <c r="L60" s="74">
        <f t="shared" si="4"/>
        <v>16.546762589928058</v>
      </c>
      <c r="M60" s="123">
        <f t="shared" si="4"/>
        <v>42.44604316546763</v>
      </c>
      <c r="N60" s="27">
        <f t="shared" si="4"/>
        <v>42.68585131894484</v>
      </c>
      <c r="O60" s="29">
        <f t="shared" si="4"/>
        <v>0.2398081534772182</v>
      </c>
      <c r="P60" s="74">
        <f t="shared" si="4"/>
        <v>11.750599520383693</v>
      </c>
      <c r="Q60" s="29">
        <f t="shared" si="4"/>
        <v>28.05755395683453</v>
      </c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2:53" ht="12.75">
      <c r="B61" s="132" t="s">
        <v>162</v>
      </c>
      <c r="C61" s="133"/>
      <c r="D61" s="74">
        <v>9655</v>
      </c>
      <c r="E61" s="74">
        <v>2115</v>
      </c>
      <c r="F61" s="74">
        <v>3945</v>
      </c>
      <c r="G61" s="157">
        <v>3900</v>
      </c>
      <c r="H61" s="157">
        <v>50</v>
      </c>
      <c r="I61" s="158">
        <v>1415</v>
      </c>
      <c r="J61" s="157">
        <v>2175</v>
      </c>
      <c r="K61" s="122">
        <f t="shared" si="4"/>
        <v>100</v>
      </c>
      <c r="L61" s="74">
        <f t="shared" si="4"/>
        <v>21.905748316934233</v>
      </c>
      <c r="M61" s="123">
        <f t="shared" si="4"/>
        <v>40.85965820818229</v>
      </c>
      <c r="N61" s="27">
        <f t="shared" si="4"/>
        <v>40.393578456758156</v>
      </c>
      <c r="O61" s="29">
        <f t="shared" si="4"/>
        <v>0.5178663904712585</v>
      </c>
      <c r="P61" s="74">
        <f t="shared" si="4"/>
        <v>14.655618850336612</v>
      </c>
      <c r="Q61" s="29">
        <f t="shared" si="4"/>
        <v>22.52718798549974</v>
      </c>
      <c r="R61" s="4"/>
      <c r="S61" s="4"/>
      <c r="T61" s="4">
        <v>9655</v>
      </c>
      <c r="U61" s="4">
        <v>2115</v>
      </c>
      <c r="V61" s="4">
        <v>3945</v>
      </c>
      <c r="W61" s="4">
        <v>3900</v>
      </c>
      <c r="X61" s="4">
        <v>50</v>
      </c>
      <c r="Y61" s="4">
        <v>1415</v>
      </c>
      <c r="Z61" s="4">
        <v>2175</v>
      </c>
      <c r="AA61" s="4">
        <v>393010</v>
      </c>
      <c r="AB61" s="4">
        <v>379245</v>
      </c>
      <c r="AC61" s="4">
        <v>13765</v>
      </c>
      <c r="AD61" s="4">
        <v>3390</v>
      </c>
      <c r="AE61" s="4">
        <v>6295</v>
      </c>
      <c r="AF61" s="4">
        <v>6215</v>
      </c>
      <c r="AG61" s="4">
        <v>80</v>
      </c>
      <c r="AH61" s="4">
        <v>2520</v>
      </c>
      <c r="AI61" s="4">
        <v>1560</v>
      </c>
      <c r="AJ61" s="4">
        <v>479655</v>
      </c>
      <c r="AK61" s="4">
        <v>418350</v>
      </c>
      <c r="AL61" s="4">
        <v>61305</v>
      </c>
      <c r="AM61" s="4">
        <v>17870</v>
      </c>
      <c r="AN61" s="4">
        <v>27050</v>
      </c>
      <c r="AO61" s="4">
        <v>26710</v>
      </c>
      <c r="AP61" s="4">
        <v>345</v>
      </c>
      <c r="AQ61" s="4">
        <v>13900</v>
      </c>
      <c r="AR61" s="4">
        <v>2485</v>
      </c>
      <c r="AS61" s="4">
        <v>112610</v>
      </c>
      <c r="AT61" s="4">
        <v>67920</v>
      </c>
      <c r="AU61" s="4">
        <v>44690</v>
      </c>
      <c r="AV61" s="4">
        <v>12175</v>
      </c>
      <c r="AW61" s="4">
        <v>20670</v>
      </c>
      <c r="AX61" s="4">
        <v>20405</v>
      </c>
      <c r="AY61" s="4">
        <v>265</v>
      </c>
      <c r="AZ61" s="4">
        <v>10685</v>
      </c>
      <c r="BA61" s="4">
        <v>1160</v>
      </c>
    </row>
    <row r="62" spans="2:13" ht="12.75">
      <c r="B62" s="174" t="s">
        <v>287</v>
      </c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</row>
    <row r="63" ht="12.75">
      <c r="B63" s="134"/>
    </row>
    <row r="64" ht="12.75">
      <c r="B64" s="134"/>
    </row>
    <row r="65" ht="12.75">
      <c r="B65" s="134"/>
    </row>
    <row r="66" ht="12.75">
      <c r="B66" s="134"/>
    </row>
    <row r="67" ht="12.75">
      <c r="B67" s="134"/>
    </row>
    <row r="68" ht="12.75">
      <c r="B68" s="134"/>
    </row>
    <row r="69" ht="12.75">
      <c r="B69" s="134"/>
    </row>
    <row r="70" ht="12.75">
      <c r="B70" s="134"/>
    </row>
    <row r="71" ht="12.75">
      <c r="B71" s="134"/>
    </row>
    <row r="72" ht="12.75">
      <c r="B72" s="134"/>
    </row>
  </sheetData>
  <sheetProtection/>
  <mergeCells count="22">
    <mergeCell ref="J3:J4"/>
    <mergeCell ref="K3:K4"/>
    <mergeCell ref="D32:Q32"/>
    <mergeCell ref="B60:C60"/>
    <mergeCell ref="B1:Q1"/>
    <mergeCell ref="B2:B6"/>
    <mergeCell ref="C2:C6"/>
    <mergeCell ref="D2:Q2"/>
    <mergeCell ref="D3:D4"/>
    <mergeCell ref="E3:E4"/>
    <mergeCell ref="F3:H3"/>
    <mergeCell ref="I3:I4"/>
    <mergeCell ref="B62:M62"/>
    <mergeCell ref="L3:L4"/>
    <mergeCell ref="M3:O3"/>
    <mergeCell ref="P3:P4"/>
    <mergeCell ref="Q3:Q4"/>
    <mergeCell ref="D5:J5"/>
    <mergeCell ref="K5:Q5"/>
    <mergeCell ref="D6:Q6"/>
    <mergeCell ref="D16:Q16"/>
    <mergeCell ref="B31:C3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72"/>
  <sheetViews>
    <sheetView zoomScalePageLayoutView="0" workbookViewId="0" topLeftCell="B1">
      <selection activeCell="D3" sqref="D3:D4"/>
    </sheetView>
  </sheetViews>
  <sheetFormatPr defaultColWidth="9.140625" defaultRowHeight="12.75"/>
  <cols>
    <col min="1" max="1" width="18.00390625" style="0" customWidth="1"/>
    <col min="2" max="2" width="5.7109375" style="135" customWidth="1"/>
    <col min="3" max="3" width="26.140625" style="0" customWidth="1"/>
    <col min="4" max="4" width="11.57421875" style="0" customWidth="1"/>
    <col min="5" max="5" width="11.8515625" style="0" customWidth="1"/>
    <col min="6" max="6" width="15.421875" style="0" customWidth="1"/>
    <col min="7" max="7" width="8.140625" style="0" customWidth="1"/>
    <col min="8" max="8" width="10.57421875" style="0" customWidth="1"/>
    <col min="9" max="9" width="13.00390625" style="0" customWidth="1"/>
    <col min="10" max="10" width="9.7109375" style="0" customWidth="1"/>
    <col min="11" max="11" width="11.421875" style="0" customWidth="1"/>
    <col min="12" max="12" width="11.28125" style="0" customWidth="1"/>
    <col min="13" max="13" width="15.28125" style="0" customWidth="1"/>
    <col min="14" max="14" width="8.28125" style="0" customWidth="1"/>
    <col min="15" max="15" width="10.421875" style="0" customWidth="1"/>
    <col min="16" max="16" width="14.57421875" style="0" customWidth="1"/>
    <col min="17" max="17" width="10.140625" style="0" customWidth="1"/>
    <col min="18" max="19" width="14.57421875" style="0" customWidth="1"/>
  </cols>
  <sheetData>
    <row r="1" spans="2:17" ht="18.75" customHeight="1">
      <c r="B1" s="202" t="s">
        <v>393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</row>
    <row r="2" spans="2:17" ht="18" customHeight="1" thickBot="1">
      <c r="B2" s="180" t="s">
        <v>356</v>
      </c>
      <c r="C2" s="183" t="s">
        <v>269</v>
      </c>
      <c r="D2" s="225" t="s">
        <v>392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</row>
    <row r="3" spans="1:17" ht="27.75" customHeight="1">
      <c r="A3" s="111"/>
      <c r="B3" s="181"/>
      <c r="C3" s="184"/>
      <c r="D3" s="210" t="s">
        <v>418</v>
      </c>
      <c r="E3" s="207" t="s">
        <v>376</v>
      </c>
      <c r="F3" s="208" t="s">
        <v>377</v>
      </c>
      <c r="G3" s="209"/>
      <c r="H3" s="210"/>
      <c r="I3" s="211" t="s">
        <v>378</v>
      </c>
      <c r="J3" s="213" t="s">
        <v>379</v>
      </c>
      <c r="K3" s="205" t="s">
        <v>375</v>
      </c>
      <c r="L3" s="207" t="s">
        <v>376</v>
      </c>
      <c r="M3" s="208" t="s">
        <v>377</v>
      </c>
      <c r="N3" s="209"/>
      <c r="O3" s="210"/>
      <c r="P3" s="211" t="s">
        <v>380</v>
      </c>
      <c r="Q3" s="211" t="s">
        <v>379</v>
      </c>
    </row>
    <row r="4" spans="1:17" s="2" customFormat="1" ht="78.75" customHeight="1">
      <c r="A4" s="111"/>
      <c r="B4" s="181"/>
      <c r="C4" s="184"/>
      <c r="D4" s="226"/>
      <c r="E4" s="168"/>
      <c r="F4" s="102" t="s">
        <v>381</v>
      </c>
      <c r="G4" s="102" t="s">
        <v>382</v>
      </c>
      <c r="H4" s="102" t="s">
        <v>383</v>
      </c>
      <c r="I4" s="212"/>
      <c r="J4" s="214"/>
      <c r="K4" s="206"/>
      <c r="L4" s="168"/>
      <c r="M4" s="112" t="s">
        <v>381</v>
      </c>
      <c r="N4" s="102" t="s">
        <v>382</v>
      </c>
      <c r="O4" s="102" t="s">
        <v>383</v>
      </c>
      <c r="P4" s="212"/>
      <c r="Q4" s="212"/>
    </row>
    <row r="5" spans="2:17" ht="17.25" customHeight="1">
      <c r="B5" s="181"/>
      <c r="C5" s="184"/>
      <c r="D5" s="221" t="s">
        <v>357</v>
      </c>
      <c r="E5" s="216"/>
      <c r="F5" s="216"/>
      <c r="G5" s="216"/>
      <c r="H5" s="216"/>
      <c r="I5" s="216"/>
      <c r="J5" s="217"/>
      <c r="K5" s="218" t="s">
        <v>358</v>
      </c>
      <c r="L5" s="219"/>
      <c r="M5" s="219"/>
      <c r="N5" s="219"/>
      <c r="O5" s="219"/>
      <c r="P5" s="219"/>
      <c r="Q5" s="219"/>
    </row>
    <row r="6" spans="2:17" ht="17.25" customHeight="1">
      <c r="B6" s="182"/>
      <c r="C6" s="185"/>
      <c r="D6" s="164" t="s">
        <v>384</v>
      </c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5"/>
    </row>
    <row r="7" spans="1:19" ht="12.75">
      <c r="A7" s="54" t="s">
        <v>283</v>
      </c>
      <c r="B7" s="136">
        <v>3519</v>
      </c>
      <c r="C7" s="91" t="s">
        <v>310</v>
      </c>
      <c r="D7" s="71">
        <v>560</v>
      </c>
      <c r="E7" s="71">
        <v>105</v>
      </c>
      <c r="F7" s="71">
        <v>325</v>
      </c>
      <c r="G7" s="60">
        <v>325</v>
      </c>
      <c r="H7" s="60">
        <v>0</v>
      </c>
      <c r="I7" s="71">
        <v>90</v>
      </c>
      <c r="J7" s="139">
        <v>50</v>
      </c>
      <c r="K7" s="115">
        <f aca="true" t="shared" si="0" ref="K7:Q15">(D7/$D7)*100</f>
        <v>100</v>
      </c>
      <c r="L7" s="72">
        <f t="shared" si="0"/>
        <v>18.75</v>
      </c>
      <c r="M7" s="117">
        <f t="shared" si="0"/>
        <v>58.03571428571429</v>
      </c>
      <c r="N7" s="35">
        <f t="shared" si="0"/>
        <v>58.03571428571429</v>
      </c>
      <c r="O7" s="37">
        <f t="shared" si="0"/>
        <v>0</v>
      </c>
      <c r="P7" s="72">
        <f t="shared" si="0"/>
        <v>16.071428571428573</v>
      </c>
      <c r="Q7" s="37">
        <f t="shared" si="0"/>
        <v>8.928571428571429</v>
      </c>
      <c r="R7" s="4"/>
      <c r="S7" s="4"/>
    </row>
    <row r="8" spans="1:19" ht="12.75">
      <c r="A8" s="54" t="s">
        <v>283</v>
      </c>
      <c r="B8" s="140">
        <v>3553</v>
      </c>
      <c r="C8" s="93" t="s">
        <v>308</v>
      </c>
      <c r="D8" s="72">
        <v>230</v>
      </c>
      <c r="E8" s="72">
        <v>45</v>
      </c>
      <c r="F8" s="72">
        <v>125</v>
      </c>
      <c r="G8" s="36">
        <v>125</v>
      </c>
      <c r="H8" s="36">
        <v>0</v>
      </c>
      <c r="I8" s="72">
        <v>45</v>
      </c>
      <c r="J8" s="116">
        <v>15</v>
      </c>
      <c r="K8" s="115">
        <f t="shared" si="0"/>
        <v>100</v>
      </c>
      <c r="L8" s="72">
        <f t="shared" si="0"/>
        <v>19.565217391304348</v>
      </c>
      <c r="M8" s="117">
        <f t="shared" si="0"/>
        <v>54.347826086956516</v>
      </c>
      <c r="N8" s="35">
        <f t="shared" si="0"/>
        <v>54.347826086956516</v>
      </c>
      <c r="O8" s="37">
        <f t="shared" si="0"/>
        <v>0</v>
      </c>
      <c r="P8" s="72">
        <f t="shared" si="0"/>
        <v>19.565217391304348</v>
      </c>
      <c r="Q8" s="37">
        <f t="shared" si="0"/>
        <v>6.521739130434782</v>
      </c>
      <c r="R8" s="4"/>
      <c r="S8" s="4"/>
    </row>
    <row r="9" spans="1:19" ht="12.75">
      <c r="A9" s="54" t="s">
        <v>283</v>
      </c>
      <c r="B9" s="140">
        <v>3525</v>
      </c>
      <c r="C9" s="93" t="s">
        <v>309</v>
      </c>
      <c r="D9" s="72">
        <v>640</v>
      </c>
      <c r="E9" s="72">
        <v>175</v>
      </c>
      <c r="F9" s="72">
        <v>345</v>
      </c>
      <c r="G9" s="36">
        <v>350</v>
      </c>
      <c r="H9" s="36">
        <v>0</v>
      </c>
      <c r="I9" s="72">
        <v>55</v>
      </c>
      <c r="J9" s="116">
        <v>65</v>
      </c>
      <c r="K9" s="115">
        <f t="shared" si="0"/>
        <v>100</v>
      </c>
      <c r="L9" s="72">
        <f t="shared" si="0"/>
        <v>27.34375</v>
      </c>
      <c r="M9" s="117">
        <f t="shared" si="0"/>
        <v>53.90625</v>
      </c>
      <c r="N9" s="35">
        <f t="shared" si="0"/>
        <v>54.6875</v>
      </c>
      <c r="O9" s="37">
        <f t="shared" si="0"/>
        <v>0</v>
      </c>
      <c r="P9" s="72">
        <f t="shared" si="0"/>
        <v>8.59375</v>
      </c>
      <c r="Q9" s="37">
        <f t="shared" si="0"/>
        <v>10.15625</v>
      </c>
      <c r="R9" s="4"/>
      <c r="S9" s="4"/>
    </row>
    <row r="10" spans="1:19" ht="12.75">
      <c r="A10" s="54" t="s">
        <v>283</v>
      </c>
      <c r="B10" s="140">
        <v>3521</v>
      </c>
      <c r="C10" s="93" t="s">
        <v>312</v>
      </c>
      <c r="D10" s="72">
        <v>685</v>
      </c>
      <c r="E10" s="72">
        <v>195</v>
      </c>
      <c r="F10" s="72">
        <v>365</v>
      </c>
      <c r="G10" s="36">
        <v>365</v>
      </c>
      <c r="H10" s="36">
        <v>0</v>
      </c>
      <c r="I10" s="72">
        <v>105</v>
      </c>
      <c r="J10" s="116">
        <v>25</v>
      </c>
      <c r="K10" s="115">
        <f t="shared" si="0"/>
        <v>100</v>
      </c>
      <c r="L10" s="72">
        <f t="shared" si="0"/>
        <v>28.467153284671532</v>
      </c>
      <c r="M10" s="117">
        <f t="shared" si="0"/>
        <v>53.284671532846716</v>
      </c>
      <c r="N10" s="35">
        <f t="shared" si="0"/>
        <v>53.284671532846716</v>
      </c>
      <c r="O10" s="37">
        <f t="shared" si="0"/>
        <v>0</v>
      </c>
      <c r="P10" s="72">
        <f t="shared" si="0"/>
        <v>15.328467153284672</v>
      </c>
      <c r="Q10" s="37">
        <f t="shared" si="0"/>
        <v>3.64963503649635</v>
      </c>
      <c r="R10" s="4"/>
      <c r="S10" s="4"/>
    </row>
    <row r="11" spans="1:19" ht="12.75">
      <c r="A11" s="54" t="s">
        <v>283</v>
      </c>
      <c r="B11" s="140">
        <v>3529</v>
      </c>
      <c r="C11" s="93" t="s">
        <v>307</v>
      </c>
      <c r="D11" s="72">
        <v>205</v>
      </c>
      <c r="E11" s="72">
        <v>80</v>
      </c>
      <c r="F11" s="72">
        <v>85</v>
      </c>
      <c r="G11" s="36">
        <v>80</v>
      </c>
      <c r="H11" s="36">
        <v>0</v>
      </c>
      <c r="I11" s="72">
        <v>30</v>
      </c>
      <c r="J11" s="116">
        <v>10</v>
      </c>
      <c r="K11" s="115">
        <f t="shared" si="0"/>
        <v>100</v>
      </c>
      <c r="L11" s="72">
        <f t="shared" si="0"/>
        <v>39.02439024390244</v>
      </c>
      <c r="M11" s="117">
        <f t="shared" si="0"/>
        <v>41.46341463414634</v>
      </c>
      <c r="N11" s="35">
        <f t="shared" si="0"/>
        <v>39.02439024390244</v>
      </c>
      <c r="O11" s="37">
        <f t="shared" si="0"/>
        <v>0</v>
      </c>
      <c r="P11" s="72">
        <f t="shared" si="0"/>
        <v>14.634146341463413</v>
      </c>
      <c r="Q11" s="37">
        <f t="shared" si="0"/>
        <v>4.878048780487805</v>
      </c>
      <c r="R11" s="4"/>
      <c r="S11" s="4"/>
    </row>
    <row r="12" spans="1:19" ht="12.75">
      <c r="A12" s="54" t="s">
        <v>283</v>
      </c>
      <c r="B12" s="140">
        <v>3520</v>
      </c>
      <c r="C12" s="93" t="s">
        <v>311</v>
      </c>
      <c r="D12" s="72">
        <v>2640</v>
      </c>
      <c r="E12" s="72">
        <v>790</v>
      </c>
      <c r="F12" s="72">
        <v>1075</v>
      </c>
      <c r="G12" s="36">
        <v>1030</v>
      </c>
      <c r="H12" s="36">
        <v>40</v>
      </c>
      <c r="I12" s="72">
        <v>500</v>
      </c>
      <c r="J12" s="116">
        <v>270</v>
      </c>
      <c r="K12" s="115">
        <f t="shared" si="0"/>
        <v>100</v>
      </c>
      <c r="L12" s="72">
        <f t="shared" si="0"/>
        <v>29.924242424242426</v>
      </c>
      <c r="M12" s="117">
        <f t="shared" si="0"/>
        <v>40.71969696969697</v>
      </c>
      <c r="N12" s="35">
        <f t="shared" si="0"/>
        <v>39.015151515151516</v>
      </c>
      <c r="O12" s="37">
        <f t="shared" si="0"/>
        <v>1.5151515151515151</v>
      </c>
      <c r="P12" s="72">
        <f t="shared" si="0"/>
        <v>18.939393939393938</v>
      </c>
      <c r="Q12" s="37">
        <f t="shared" si="0"/>
        <v>10.227272727272728</v>
      </c>
      <c r="R12" s="4"/>
      <c r="S12" s="4"/>
    </row>
    <row r="13" spans="1:19" ht="12.75">
      <c r="A13" s="54" t="s">
        <v>283</v>
      </c>
      <c r="B13" s="140">
        <v>3524</v>
      </c>
      <c r="C13" s="93" t="s">
        <v>306</v>
      </c>
      <c r="D13" s="72">
        <v>495</v>
      </c>
      <c r="E13" s="72">
        <v>180</v>
      </c>
      <c r="F13" s="72">
        <v>200</v>
      </c>
      <c r="G13" s="36">
        <v>190</v>
      </c>
      <c r="H13" s="36">
        <v>10</v>
      </c>
      <c r="I13" s="72">
        <v>85</v>
      </c>
      <c r="J13" s="116">
        <v>30</v>
      </c>
      <c r="K13" s="115">
        <f t="shared" si="0"/>
        <v>100</v>
      </c>
      <c r="L13" s="72">
        <f t="shared" si="0"/>
        <v>36.36363636363637</v>
      </c>
      <c r="M13" s="117">
        <f t="shared" si="0"/>
        <v>40.4040404040404</v>
      </c>
      <c r="N13" s="35">
        <f t="shared" si="0"/>
        <v>38.38383838383838</v>
      </c>
      <c r="O13" s="37">
        <f t="shared" si="0"/>
        <v>2.0202020202020203</v>
      </c>
      <c r="P13" s="72">
        <f t="shared" si="0"/>
        <v>17.17171717171717</v>
      </c>
      <c r="Q13" s="37">
        <f t="shared" si="0"/>
        <v>6.0606060606060606</v>
      </c>
      <c r="R13" s="4"/>
      <c r="S13" s="4"/>
    </row>
    <row r="14" spans="1:19" ht="12.75">
      <c r="A14" s="54" t="s">
        <v>283</v>
      </c>
      <c r="B14" s="143">
        <v>3506</v>
      </c>
      <c r="C14" s="95" t="s">
        <v>305</v>
      </c>
      <c r="D14" s="73">
        <v>1135</v>
      </c>
      <c r="E14" s="73">
        <v>290</v>
      </c>
      <c r="F14" s="73">
        <v>435</v>
      </c>
      <c r="G14" s="42">
        <v>415</v>
      </c>
      <c r="H14" s="42">
        <v>15</v>
      </c>
      <c r="I14" s="73">
        <v>260</v>
      </c>
      <c r="J14" s="146">
        <v>160</v>
      </c>
      <c r="K14" s="118">
        <f t="shared" si="0"/>
        <v>100</v>
      </c>
      <c r="L14" s="75">
        <f t="shared" si="0"/>
        <v>25.55066079295154</v>
      </c>
      <c r="M14" s="119">
        <f t="shared" si="0"/>
        <v>38.32599118942731</v>
      </c>
      <c r="N14" s="44">
        <f t="shared" si="0"/>
        <v>36.56387665198238</v>
      </c>
      <c r="O14" s="46">
        <f t="shared" si="0"/>
        <v>1.3215859030837005</v>
      </c>
      <c r="P14" s="75">
        <f t="shared" si="0"/>
        <v>22.90748898678414</v>
      </c>
      <c r="Q14" s="46">
        <f t="shared" si="0"/>
        <v>14.096916299559473</v>
      </c>
      <c r="R14" s="4"/>
      <c r="S14" s="4"/>
    </row>
    <row r="15" spans="1:19" ht="12.75">
      <c r="A15" s="6"/>
      <c r="B15" s="87" t="s">
        <v>355</v>
      </c>
      <c r="C15" s="96"/>
      <c r="D15" s="120">
        <f aca="true" t="shared" si="1" ref="D15:J15">SUM(D7:D14)</f>
        <v>6590</v>
      </c>
      <c r="E15" s="74">
        <f t="shared" si="1"/>
        <v>1860</v>
      </c>
      <c r="F15" s="74">
        <f t="shared" si="1"/>
        <v>2955</v>
      </c>
      <c r="G15" s="28">
        <f t="shared" si="1"/>
        <v>2880</v>
      </c>
      <c r="H15" s="28">
        <f t="shared" si="1"/>
        <v>65</v>
      </c>
      <c r="I15" s="74">
        <f t="shared" si="1"/>
        <v>1170</v>
      </c>
      <c r="J15" s="121">
        <f t="shared" si="1"/>
        <v>625</v>
      </c>
      <c r="K15" s="122">
        <f t="shared" si="0"/>
        <v>100</v>
      </c>
      <c r="L15" s="74">
        <f t="shared" si="0"/>
        <v>28.224582701062218</v>
      </c>
      <c r="M15" s="123">
        <f t="shared" si="0"/>
        <v>44.840667678300456</v>
      </c>
      <c r="N15" s="27">
        <f t="shared" si="0"/>
        <v>43.70257966616085</v>
      </c>
      <c r="O15" s="29">
        <f t="shared" si="0"/>
        <v>0.9863429438543246</v>
      </c>
      <c r="P15" s="74">
        <f t="shared" si="0"/>
        <v>17.754172989377846</v>
      </c>
      <c r="Q15" s="29">
        <f t="shared" si="0"/>
        <v>9.484066767830047</v>
      </c>
      <c r="R15" s="4"/>
      <c r="S15" s="4"/>
    </row>
    <row r="16" spans="2:17" ht="17.25" customHeight="1">
      <c r="B16" s="113"/>
      <c r="C16" s="111"/>
      <c r="D16" s="222" t="s">
        <v>385</v>
      </c>
      <c r="E16" s="223"/>
      <c r="F16" s="223"/>
      <c r="G16" s="223"/>
      <c r="H16" s="223"/>
      <c r="I16" s="223"/>
      <c r="J16" s="223"/>
      <c r="K16" s="164"/>
      <c r="L16" s="164"/>
      <c r="M16" s="164"/>
      <c r="N16" s="164"/>
      <c r="O16" s="164"/>
      <c r="P16" s="164"/>
      <c r="Q16" s="165"/>
    </row>
    <row r="17" spans="1:19" s="22" customFormat="1" ht="12.75">
      <c r="A17" s="54" t="s">
        <v>282</v>
      </c>
      <c r="B17" s="136">
        <v>3539</v>
      </c>
      <c r="C17" s="91" t="s">
        <v>322</v>
      </c>
      <c r="D17" s="71">
        <v>460</v>
      </c>
      <c r="E17" s="71">
        <v>55</v>
      </c>
      <c r="F17" s="71">
        <v>330</v>
      </c>
      <c r="G17" s="60">
        <v>330</v>
      </c>
      <c r="H17" s="60">
        <v>0</v>
      </c>
      <c r="I17" s="71">
        <v>40</v>
      </c>
      <c r="J17" s="61">
        <v>40</v>
      </c>
      <c r="K17" s="36">
        <f aca="true" t="shared" si="2" ref="K17:Q31">(D17/$D17)*100</f>
        <v>100</v>
      </c>
      <c r="L17" s="72">
        <f t="shared" si="2"/>
        <v>11.956521739130435</v>
      </c>
      <c r="M17" s="117">
        <f t="shared" si="2"/>
        <v>71.73913043478261</v>
      </c>
      <c r="N17" s="35">
        <f t="shared" si="2"/>
        <v>71.73913043478261</v>
      </c>
      <c r="O17" s="37">
        <f t="shared" si="2"/>
        <v>0</v>
      </c>
      <c r="P17" s="72">
        <f t="shared" si="2"/>
        <v>8.695652173913043</v>
      </c>
      <c r="Q17" s="37">
        <f t="shared" si="2"/>
        <v>8.695652173913043</v>
      </c>
      <c r="R17" s="4"/>
      <c r="S17" s="4"/>
    </row>
    <row r="18" spans="1:19" ht="12.75">
      <c r="A18" s="54" t="s">
        <v>282</v>
      </c>
      <c r="B18" s="140">
        <v>3522</v>
      </c>
      <c r="C18" s="93" t="s">
        <v>315</v>
      </c>
      <c r="D18" s="72">
        <v>65</v>
      </c>
      <c r="E18" s="72">
        <v>25</v>
      </c>
      <c r="F18" s="72">
        <v>40</v>
      </c>
      <c r="G18" s="36">
        <v>40</v>
      </c>
      <c r="H18" s="36">
        <v>0</v>
      </c>
      <c r="I18" s="72">
        <v>5</v>
      </c>
      <c r="J18" s="37">
        <v>0</v>
      </c>
      <c r="K18" s="36">
        <f t="shared" si="2"/>
        <v>100</v>
      </c>
      <c r="L18" s="72">
        <f t="shared" si="2"/>
        <v>38.46153846153847</v>
      </c>
      <c r="M18" s="117">
        <f t="shared" si="2"/>
        <v>61.53846153846154</v>
      </c>
      <c r="N18" s="35">
        <f t="shared" si="2"/>
        <v>61.53846153846154</v>
      </c>
      <c r="O18" s="37">
        <f t="shared" si="2"/>
        <v>0</v>
      </c>
      <c r="P18" s="72">
        <f t="shared" si="2"/>
        <v>7.6923076923076925</v>
      </c>
      <c r="Q18" s="37">
        <f t="shared" si="2"/>
        <v>0</v>
      </c>
      <c r="R18" s="4"/>
      <c r="S18" s="4"/>
    </row>
    <row r="19" spans="1:19" ht="12.75">
      <c r="A19" s="54" t="s">
        <v>282</v>
      </c>
      <c r="B19" s="140">
        <v>3518</v>
      </c>
      <c r="C19" s="93" t="s">
        <v>326</v>
      </c>
      <c r="D19" s="72">
        <v>425</v>
      </c>
      <c r="E19" s="72">
        <v>70</v>
      </c>
      <c r="F19" s="72">
        <v>235</v>
      </c>
      <c r="G19" s="36">
        <v>230</v>
      </c>
      <c r="H19" s="36">
        <v>0</v>
      </c>
      <c r="I19" s="72">
        <v>80</v>
      </c>
      <c r="J19" s="37">
        <v>40</v>
      </c>
      <c r="K19" s="36">
        <f t="shared" si="2"/>
        <v>100</v>
      </c>
      <c r="L19" s="72">
        <f t="shared" si="2"/>
        <v>16.470588235294116</v>
      </c>
      <c r="M19" s="117">
        <f t="shared" si="2"/>
        <v>55.294117647058826</v>
      </c>
      <c r="N19" s="35">
        <f t="shared" si="2"/>
        <v>54.11764705882353</v>
      </c>
      <c r="O19" s="37">
        <f t="shared" si="2"/>
        <v>0</v>
      </c>
      <c r="P19" s="72">
        <f t="shared" si="2"/>
        <v>18.823529411764707</v>
      </c>
      <c r="Q19" s="37">
        <f t="shared" si="2"/>
        <v>9.411764705882353</v>
      </c>
      <c r="R19" s="4"/>
      <c r="S19" s="4"/>
    </row>
    <row r="20" spans="1:19" ht="12.75">
      <c r="A20" s="54" t="s">
        <v>282</v>
      </c>
      <c r="B20" s="140">
        <v>3534</v>
      </c>
      <c r="C20" s="93" t="s">
        <v>325</v>
      </c>
      <c r="D20" s="72">
        <v>100</v>
      </c>
      <c r="E20" s="72">
        <v>20</v>
      </c>
      <c r="F20" s="72">
        <v>55</v>
      </c>
      <c r="G20" s="36">
        <v>50</v>
      </c>
      <c r="H20" s="36">
        <v>0</v>
      </c>
      <c r="I20" s="72">
        <v>20</v>
      </c>
      <c r="J20" s="37">
        <v>10</v>
      </c>
      <c r="K20" s="36">
        <f t="shared" si="2"/>
        <v>100</v>
      </c>
      <c r="L20" s="72">
        <f t="shared" si="2"/>
        <v>20</v>
      </c>
      <c r="M20" s="117">
        <f t="shared" si="2"/>
        <v>55.00000000000001</v>
      </c>
      <c r="N20" s="35">
        <f t="shared" si="2"/>
        <v>50</v>
      </c>
      <c r="O20" s="37">
        <f t="shared" si="2"/>
        <v>0</v>
      </c>
      <c r="P20" s="72">
        <f t="shared" si="2"/>
        <v>20</v>
      </c>
      <c r="Q20" s="37">
        <f t="shared" si="2"/>
        <v>10</v>
      </c>
      <c r="R20" s="4"/>
      <c r="S20" s="4"/>
    </row>
    <row r="21" spans="1:19" ht="12.75">
      <c r="A21" s="54" t="s">
        <v>282</v>
      </c>
      <c r="B21" s="140">
        <v>3515</v>
      </c>
      <c r="C21" s="93" t="s">
        <v>316</v>
      </c>
      <c r="D21" s="72">
        <v>200</v>
      </c>
      <c r="E21" s="72">
        <v>40</v>
      </c>
      <c r="F21" s="72">
        <v>100</v>
      </c>
      <c r="G21" s="36">
        <v>105</v>
      </c>
      <c r="H21" s="36">
        <v>0</v>
      </c>
      <c r="I21" s="72">
        <v>30</v>
      </c>
      <c r="J21" s="37">
        <v>30</v>
      </c>
      <c r="K21" s="36">
        <f t="shared" si="2"/>
        <v>100</v>
      </c>
      <c r="L21" s="72">
        <f t="shared" si="2"/>
        <v>20</v>
      </c>
      <c r="M21" s="117">
        <f t="shared" si="2"/>
        <v>50</v>
      </c>
      <c r="N21" s="35">
        <f t="shared" si="2"/>
        <v>52.5</v>
      </c>
      <c r="O21" s="37">
        <f t="shared" si="2"/>
        <v>0</v>
      </c>
      <c r="P21" s="72">
        <f t="shared" si="2"/>
        <v>15</v>
      </c>
      <c r="Q21" s="37">
        <f t="shared" si="2"/>
        <v>15</v>
      </c>
      <c r="R21" s="4"/>
      <c r="S21" s="4"/>
    </row>
    <row r="22" spans="1:19" ht="12.75">
      <c r="A22" s="54" t="s">
        <v>282</v>
      </c>
      <c r="B22" s="140">
        <v>3537</v>
      </c>
      <c r="C22" s="93" t="s">
        <v>323</v>
      </c>
      <c r="D22" s="72">
        <v>490</v>
      </c>
      <c r="E22" s="72">
        <v>120</v>
      </c>
      <c r="F22" s="72">
        <v>230</v>
      </c>
      <c r="G22" s="36">
        <v>230</v>
      </c>
      <c r="H22" s="36">
        <v>0</v>
      </c>
      <c r="I22" s="72">
        <v>80</v>
      </c>
      <c r="J22" s="37">
        <v>60</v>
      </c>
      <c r="K22" s="36">
        <f t="shared" si="2"/>
        <v>100</v>
      </c>
      <c r="L22" s="72">
        <f t="shared" si="2"/>
        <v>24.489795918367346</v>
      </c>
      <c r="M22" s="117">
        <f t="shared" si="2"/>
        <v>46.93877551020408</v>
      </c>
      <c r="N22" s="35">
        <f t="shared" si="2"/>
        <v>46.93877551020408</v>
      </c>
      <c r="O22" s="37">
        <f t="shared" si="2"/>
        <v>0</v>
      </c>
      <c r="P22" s="72">
        <f t="shared" si="2"/>
        <v>16.3265306122449</v>
      </c>
      <c r="Q22" s="37">
        <f t="shared" si="2"/>
        <v>12.244897959183673</v>
      </c>
      <c r="R22" s="4"/>
      <c r="S22" s="4"/>
    </row>
    <row r="23" spans="1:19" ht="12.75">
      <c r="A23" s="54" t="s">
        <v>282</v>
      </c>
      <c r="B23" s="140">
        <v>3526</v>
      </c>
      <c r="C23" s="93" t="s">
        <v>320</v>
      </c>
      <c r="D23" s="72">
        <v>695</v>
      </c>
      <c r="E23" s="72">
        <v>80</v>
      </c>
      <c r="F23" s="72">
        <v>325</v>
      </c>
      <c r="G23" s="36">
        <v>325</v>
      </c>
      <c r="H23" s="36">
        <v>0</v>
      </c>
      <c r="I23" s="72">
        <v>180</v>
      </c>
      <c r="J23" s="37">
        <v>105</v>
      </c>
      <c r="K23" s="36">
        <f t="shared" si="2"/>
        <v>100</v>
      </c>
      <c r="L23" s="72">
        <f t="shared" si="2"/>
        <v>11.510791366906476</v>
      </c>
      <c r="M23" s="117">
        <f t="shared" si="2"/>
        <v>46.76258992805755</v>
      </c>
      <c r="N23" s="35">
        <f t="shared" si="2"/>
        <v>46.76258992805755</v>
      </c>
      <c r="O23" s="37">
        <f t="shared" si="2"/>
        <v>0</v>
      </c>
      <c r="P23" s="72">
        <f t="shared" si="2"/>
        <v>25.899280575539567</v>
      </c>
      <c r="Q23" s="37">
        <f t="shared" si="2"/>
        <v>15.107913669064748</v>
      </c>
      <c r="R23" s="4"/>
      <c r="S23" s="4"/>
    </row>
    <row r="24" spans="1:19" ht="12.75">
      <c r="A24" s="54" t="s">
        <v>282</v>
      </c>
      <c r="B24" s="140">
        <v>3543</v>
      </c>
      <c r="C24" s="93" t="s">
        <v>319</v>
      </c>
      <c r="D24" s="72">
        <v>485</v>
      </c>
      <c r="E24" s="72">
        <v>125</v>
      </c>
      <c r="F24" s="72">
        <v>195</v>
      </c>
      <c r="G24" s="36">
        <v>200</v>
      </c>
      <c r="H24" s="36">
        <v>0</v>
      </c>
      <c r="I24" s="72">
        <v>115</v>
      </c>
      <c r="J24" s="37">
        <v>50</v>
      </c>
      <c r="K24" s="36">
        <f t="shared" si="2"/>
        <v>100</v>
      </c>
      <c r="L24" s="72">
        <f t="shared" si="2"/>
        <v>25.773195876288657</v>
      </c>
      <c r="M24" s="117">
        <f t="shared" si="2"/>
        <v>40.20618556701031</v>
      </c>
      <c r="N24" s="35">
        <f t="shared" si="2"/>
        <v>41.23711340206185</v>
      </c>
      <c r="O24" s="37">
        <f t="shared" si="2"/>
        <v>0</v>
      </c>
      <c r="P24" s="72">
        <f t="shared" si="2"/>
        <v>23.711340206185564</v>
      </c>
      <c r="Q24" s="37">
        <f t="shared" si="2"/>
        <v>10.309278350515463</v>
      </c>
      <c r="R24" s="4"/>
      <c r="S24" s="4"/>
    </row>
    <row r="25" spans="1:19" ht="12.75">
      <c r="A25" s="54" t="s">
        <v>282</v>
      </c>
      <c r="B25" s="140">
        <v>3511</v>
      </c>
      <c r="C25" s="93" t="s">
        <v>314</v>
      </c>
      <c r="D25" s="72">
        <v>75</v>
      </c>
      <c r="E25" s="72">
        <v>5</v>
      </c>
      <c r="F25" s="72">
        <v>30</v>
      </c>
      <c r="G25" s="36">
        <v>35</v>
      </c>
      <c r="H25" s="36">
        <v>0</v>
      </c>
      <c r="I25" s="72">
        <v>25</v>
      </c>
      <c r="J25" s="37">
        <v>10</v>
      </c>
      <c r="K25" s="36">
        <f t="shared" si="2"/>
        <v>100</v>
      </c>
      <c r="L25" s="72">
        <f t="shared" si="2"/>
        <v>6.666666666666667</v>
      </c>
      <c r="M25" s="117">
        <f t="shared" si="2"/>
        <v>40</v>
      </c>
      <c r="N25" s="35">
        <f t="shared" si="2"/>
        <v>46.666666666666664</v>
      </c>
      <c r="O25" s="37">
        <f t="shared" si="2"/>
        <v>0</v>
      </c>
      <c r="P25" s="72">
        <f t="shared" si="2"/>
        <v>33.33333333333333</v>
      </c>
      <c r="Q25" s="37">
        <f t="shared" si="2"/>
        <v>13.333333333333334</v>
      </c>
      <c r="R25" s="4"/>
      <c r="S25" s="4"/>
    </row>
    <row r="26" spans="1:19" ht="12.75">
      <c r="A26" s="54" t="s">
        <v>282</v>
      </c>
      <c r="B26" s="140">
        <v>3523</v>
      </c>
      <c r="C26" s="93" t="s">
        <v>317</v>
      </c>
      <c r="D26" s="72">
        <v>165</v>
      </c>
      <c r="E26" s="72">
        <v>45</v>
      </c>
      <c r="F26" s="72">
        <v>65</v>
      </c>
      <c r="G26" s="36">
        <v>65</v>
      </c>
      <c r="H26" s="36">
        <v>0</v>
      </c>
      <c r="I26" s="72">
        <v>50</v>
      </c>
      <c r="J26" s="37">
        <v>10</v>
      </c>
      <c r="K26" s="36">
        <f t="shared" si="2"/>
        <v>100</v>
      </c>
      <c r="L26" s="72">
        <f t="shared" si="2"/>
        <v>27.27272727272727</v>
      </c>
      <c r="M26" s="117">
        <f t="shared" si="2"/>
        <v>39.39393939393939</v>
      </c>
      <c r="N26" s="35">
        <f t="shared" si="2"/>
        <v>39.39393939393939</v>
      </c>
      <c r="O26" s="37">
        <f t="shared" si="2"/>
        <v>0</v>
      </c>
      <c r="P26" s="72">
        <f t="shared" si="2"/>
        <v>30.303030303030305</v>
      </c>
      <c r="Q26" s="37">
        <f t="shared" si="2"/>
        <v>6.0606060606060606</v>
      </c>
      <c r="R26" s="4"/>
      <c r="S26" s="4"/>
    </row>
    <row r="27" spans="1:19" ht="12.75">
      <c r="A27" s="54" t="s">
        <v>282</v>
      </c>
      <c r="B27" s="140">
        <v>3558</v>
      </c>
      <c r="C27" s="93" t="s">
        <v>321</v>
      </c>
      <c r="D27" s="72">
        <v>200</v>
      </c>
      <c r="E27" s="72">
        <v>60</v>
      </c>
      <c r="F27" s="72">
        <v>75</v>
      </c>
      <c r="G27" s="36">
        <v>75</v>
      </c>
      <c r="H27" s="36">
        <v>0</v>
      </c>
      <c r="I27" s="72">
        <v>20</v>
      </c>
      <c r="J27" s="37">
        <v>40</v>
      </c>
      <c r="K27" s="36">
        <f t="shared" si="2"/>
        <v>100</v>
      </c>
      <c r="L27" s="72">
        <f t="shared" si="2"/>
        <v>30</v>
      </c>
      <c r="M27" s="117">
        <f t="shared" si="2"/>
        <v>37.5</v>
      </c>
      <c r="N27" s="35">
        <f t="shared" si="2"/>
        <v>37.5</v>
      </c>
      <c r="O27" s="37">
        <f t="shared" si="2"/>
        <v>0</v>
      </c>
      <c r="P27" s="72">
        <f t="shared" si="2"/>
        <v>10</v>
      </c>
      <c r="Q27" s="37">
        <f t="shared" si="2"/>
        <v>20</v>
      </c>
      <c r="R27" s="4"/>
      <c r="S27" s="4"/>
    </row>
    <row r="28" spans="1:19" ht="12.75">
      <c r="A28" s="54" t="s">
        <v>282</v>
      </c>
      <c r="B28" s="140">
        <v>3530</v>
      </c>
      <c r="C28" s="93" t="s">
        <v>318</v>
      </c>
      <c r="D28" s="72">
        <v>595</v>
      </c>
      <c r="E28" s="72">
        <v>150</v>
      </c>
      <c r="F28" s="72">
        <v>210</v>
      </c>
      <c r="G28" s="36">
        <v>210</v>
      </c>
      <c r="H28" s="36">
        <v>0</v>
      </c>
      <c r="I28" s="72">
        <v>190</v>
      </c>
      <c r="J28" s="37">
        <v>50</v>
      </c>
      <c r="K28" s="36">
        <f t="shared" si="2"/>
        <v>100</v>
      </c>
      <c r="L28" s="72">
        <f t="shared" si="2"/>
        <v>25.210084033613445</v>
      </c>
      <c r="M28" s="117">
        <f t="shared" si="2"/>
        <v>35.294117647058826</v>
      </c>
      <c r="N28" s="35">
        <f t="shared" si="2"/>
        <v>35.294117647058826</v>
      </c>
      <c r="O28" s="37">
        <f t="shared" si="2"/>
        <v>0</v>
      </c>
      <c r="P28" s="72">
        <f t="shared" si="2"/>
        <v>31.932773109243694</v>
      </c>
      <c r="Q28" s="37">
        <f t="shared" si="2"/>
        <v>8.403361344537815</v>
      </c>
      <c r="R28" s="4"/>
      <c r="S28" s="4"/>
    </row>
    <row r="29" spans="1:19" ht="12.75">
      <c r="A29" s="54" t="s">
        <v>282</v>
      </c>
      <c r="B29" s="150">
        <v>3510</v>
      </c>
      <c r="C29" s="93" t="s">
        <v>324</v>
      </c>
      <c r="D29" s="72">
        <v>210</v>
      </c>
      <c r="E29" s="72">
        <v>30</v>
      </c>
      <c r="F29" s="72">
        <v>65</v>
      </c>
      <c r="G29" s="36">
        <v>65</v>
      </c>
      <c r="H29" s="36">
        <v>0</v>
      </c>
      <c r="I29" s="72">
        <v>55</v>
      </c>
      <c r="J29" s="37">
        <v>60</v>
      </c>
      <c r="K29" s="36">
        <f t="shared" si="2"/>
        <v>100</v>
      </c>
      <c r="L29" s="72">
        <f t="shared" si="2"/>
        <v>14.285714285714285</v>
      </c>
      <c r="M29" s="117">
        <f t="shared" si="2"/>
        <v>30.952380952380953</v>
      </c>
      <c r="N29" s="35">
        <f t="shared" si="2"/>
        <v>30.952380952380953</v>
      </c>
      <c r="O29" s="37">
        <f t="shared" si="2"/>
        <v>0</v>
      </c>
      <c r="P29" s="72">
        <f t="shared" si="2"/>
        <v>26.190476190476193</v>
      </c>
      <c r="Q29" s="37">
        <f t="shared" si="2"/>
        <v>28.57142857142857</v>
      </c>
      <c r="R29" s="4"/>
      <c r="S29" s="4"/>
    </row>
    <row r="30" spans="1:19" ht="12.75">
      <c r="A30" s="54" t="s">
        <v>282</v>
      </c>
      <c r="B30" s="143">
        <v>3502</v>
      </c>
      <c r="C30" s="95" t="s">
        <v>313</v>
      </c>
      <c r="D30" s="73">
        <v>195</v>
      </c>
      <c r="E30" s="73">
        <v>100</v>
      </c>
      <c r="F30" s="73">
        <v>40</v>
      </c>
      <c r="G30" s="42">
        <v>45</v>
      </c>
      <c r="H30" s="42">
        <v>0</v>
      </c>
      <c r="I30" s="73">
        <v>40</v>
      </c>
      <c r="J30" s="43">
        <v>10</v>
      </c>
      <c r="K30" s="45">
        <f t="shared" si="2"/>
        <v>100</v>
      </c>
      <c r="L30" s="75">
        <f t="shared" si="2"/>
        <v>51.28205128205128</v>
      </c>
      <c r="M30" s="119">
        <f t="shared" si="2"/>
        <v>20.51282051282051</v>
      </c>
      <c r="N30" s="44">
        <f t="shared" si="2"/>
        <v>23.076923076923077</v>
      </c>
      <c r="O30" s="46">
        <f t="shared" si="2"/>
        <v>0</v>
      </c>
      <c r="P30" s="75">
        <f t="shared" si="2"/>
        <v>20.51282051282051</v>
      </c>
      <c r="Q30" s="46">
        <f t="shared" si="2"/>
        <v>5.128205128205128</v>
      </c>
      <c r="R30" s="4"/>
      <c r="S30" s="4"/>
    </row>
    <row r="31" spans="1:19" ht="12.75">
      <c r="A31" s="6"/>
      <c r="B31" s="170" t="s">
        <v>293</v>
      </c>
      <c r="C31" s="197"/>
      <c r="D31" s="120">
        <f aca="true" t="shared" si="3" ref="D31:J31">SUM(D17:D30)</f>
        <v>4360</v>
      </c>
      <c r="E31" s="74">
        <f t="shared" si="3"/>
        <v>925</v>
      </c>
      <c r="F31" s="74">
        <f t="shared" si="3"/>
        <v>1995</v>
      </c>
      <c r="G31" s="28">
        <f t="shared" si="3"/>
        <v>2005</v>
      </c>
      <c r="H31" s="28">
        <f t="shared" si="3"/>
        <v>0</v>
      </c>
      <c r="I31" s="74">
        <f t="shared" si="3"/>
        <v>930</v>
      </c>
      <c r="J31" s="125">
        <f t="shared" si="3"/>
        <v>515</v>
      </c>
      <c r="K31" s="122">
        <f t="shared" si="2"/>
        <v>100</v>
      </c>
      <c r="L31" s="74">
        <f t="shared" si="2"/>
        <v>21.21559633027523</v>
      </c>
      <c r="M31" s="123">
        <f t="shared" si="2"/>
        <v>45.75688073394495</v>
      </c>
      <c r="N31" s="27">
        <f t="shared" si="2"/>
        <v>45.98623853211009</v>
      </c>
      <c r="O31" s="29">
        <f t="shared" si="2"/>
        <v>0</v>
      </c>
      <c r="P31" s="74">
        <f t="shared" si="2"/>
        <v>21.3302752293578</v>
      </c>
      <c r="Q31" s="29">
        <f t="shared" si="2"/>
        <v>11.811926605504587</v>
      </c>
      <c r="R31" s="4"/>
      <c r="S31" s="4"/>
    </row>
    <row r="32" spans="2:17" ht="17.25" customHeight="1">
      <c r="B32" s="113"/>
      <c r="C32" s="111"/>
      <c r="D32" s="222" t="s">
        <v>386</v>
      </c>
      <c r="E32" s="223"/>
      <c r="F32" s="223"/>
      <c r="G32" s="223"/>
      <c r="H32" s="223"/>
      <c r="I32" s="223"/>
      <c r="J32" s="223"/>
      <c r="K32" s="164"/>
      <c r="L32" s="164"/>
      <c r="M32" s="164"/>
      <c r="N32" s="164"/>
      <c r="O32" s="164"/>
      <c r="P32" s="164"/>
      <c r="Q32" s="165"/>
    </row>
    <row r="33" spans="1:19" ht="12.75">
      <c r="A33" s="54" t="s">
        <v>281</v>
      </c>
      <c r="B33" s="136">
        <v>3554</v>
      </c>
      <c r="C33" s="91" t="s">
        <v>346</v>
      </c>
      <c r="D33" s="71">
        <v>55</v>
      </c>
      <c r="E33" s="71">
        <v>0</v>
      </c>
      <c r="F33" s="71">
        <v>45</v>
      </c>
      <c r="G33" s="60">
        <v>45</v>
      </c>
      <c r="H33" s="60">
        <v>0</v>
      </c>
      <c r="I33" s="71">
        <v>0</v>
      </c>
      <c r="J33" s="71">
        <v>5</v>
      </c>
      <c r="K33" s="36">
        <f aca="true" t="shared" si="4" ref="K33:Q61">(D33/$D33)*100</f>
        <v>100</v>
      </c>
      <c r="L33" s="72">
        <f t="shared" si="4"/>
        <v>0</v>
      </c>
      <c r="M33" s="117">
        <f t="shared" si="4"/>
        <v>81.81818181818183</v>
      </c>
      <c r="N33" s="35">
        <f t="shared" si="4"/>
        <v>81.81818181818183</v>
      </c>
      <c r="O33" s="37">
        <f t="shared" si="4"/>
        <v>0</v>
      </c>
      <c r="P33" s="72">
        <f t="shared" si="4"/>
        <v>0</v>
      </c>
      <c r="Q33" s="37">
        <f t="shared" si="4"/>
        <v>9.090909090909092</v>
      </c>
      <c r="R33" s="4"/>
      <c r="S33" s="4"/>
    </row>
    <row r="34" spans="1:19" ht="12.75">
      <c r="A34" s="54" t="s">
        <v>281</v>
      </c>
      <c r="B34" s="140">
        <v>3549</v>
      </c>
      <c r="C34" s="93" t="s">
        <v>350</v>
      </c>
      <c r="D34" s="72">
        <v>45</v>
      </c>
      <c r="E34" s="72">
        <v>5</v>
      </c>
      <c r="F34" s="72">
        <v>35</v>
      </c>
      <c r="G34" s="36">
        <v>30</v>
      </c>
      <c r="H34" s="36">
        <v>0</v>
      </c>
      <c r="I34" s="72">
        <v>0</v>
      </c>
      <c r="J34" s="72">
        <v>10</v>
      </c>
      <c r="K34" s="36">
        <f t="shared" si="4"/>
        <v>100</v>
      </c>
      <c r="L34" s="72">
        <f t="shared" si="4"/>
        <v>11.11111111111111</v>
      </c>
      <c r="M34" s="117">
        <f t="shared" si="4"/>
        <v>77.77777777777779</v>
      </c>
      <c r="N34" s="35">
        <f t="shared" si="4"/>
        <v>66.66666666666666</v>
      </c>
      <c r="O34" s="37">
        <f t="shared" si="4"/>
        <v>0</v>
      </c>
      <c r="P34" s="72">
        <f t="shared" si="4"/>
        <v>0</v>
      </c>
      <c r="Q34" s="37">
        <f t="shared" si="4"/>
        <v>22.22222222222222</v>
      </c>
      <c r="R34" s="4"/>
      <c r="S34" s="4"/>
    </row>
    <row r="35" spans="1:19" ht="12.75">
      <c r="A35" s="54" t="s">
        <v>281</v>
      </c>
      <c r="B35" s="140">
        <v>3552</v>
      </c>
      <c r="C35" s="93" t="s">
        <v>353</v>
      </c>
      <c r="D35" s="72">
        <v>20</v>
      </c>
      <c r="E35" s="72">
        <v>0</v>
      </c>
      <c r="F35" s="72">
        <v>15</v>
      </c>
      <c r="G35" s="36">
        <v>15</v>
      </c>
      <c r="H35" s="36">
        <v>0</v>
      </c>
      <c r="I35" s="72">
        <v>0</v>
      </c>
      <c r="J35" s="72">
        <v>10</v>
      </c>
      <c r="K35" s="36">
        <f t="shared" si="4"/>
        <v>100</v>
      </c>
      <c r="L35" s="72">
        <f t="shared" si="4"/>
        <v>0</v>
      </c>
      <c r="M35" s="117">
        <f t="shared" si="4"/>
        <v>75</v>
      </c>
      <c r="N35" s="35">
        <f t="shared" si="4"/>
        <v>75</v>
      </c>
      <c r="O35" s="37">
        <f t="shared" si="4"/>
        <v>0</v>
      </c>
      <c r="P35" s="72">
        <f t="shared" si="4"/>
        <v>0</v>
      </c>
      <c r="Q35" s="37">
        <f t="shared" si="4"/>
        <v>50</v>
      </c>
      <c r="R35" s="4"/>
      <c r="S35" s="4"/>
    </row>
    <row r="36" spans="1:19" ht="12.75">
      <c r="A36" s="54" t="s">
        <v>281</v>
      </c>
      <c r="B36" s="140">
        <v>3538</v>
      </c>
      <c r="C36" s="93" t="s">
        <v>343</v>
      </c>
      <c r="D36" s="72">
        <v>160</v>
      </c>
      <c r="E36" s="72">
        <v>20</v>
      </c>
      <c r="F36" s="72">
        <v>110</v>
      </c>
      <c r="G36" s="36">
        <v>105</v>
      </c>
      <c r="H36" s="36">
        <v>0</v>
      </c>
      <c r="I36" s="72">
        <v>15</v>
      </c>
      <c r="J36" s="72">
        <v>20</v>
      </c>
      <c r="K36" s="36">
        <f t="shared" si="4"/>
        <v>100</v>
      </c>
      <c r="L36" s="72">
        <f t="shared" si="4"/>
        <v>12.5</v>
      </c>
      <c r="M36" s="117">
        <f t="shared" si="4"/>
        <v>68.75</v>
      </c>
      <c r="N36" s="35">
        <f t="shared" si="4"/>
        <v>65.625</v>
      </c>
      <c r="O36" s="37">
        <f t="shared" si="4"/>
        <v>0</v>
      </c>
      <c r="P36" s="72">
        <f t="shared" si="4"/>
        <v>9.375</v>
      </c>
      <c r="Q36" s="37">
        <f t="shared" si="4"/>
        <v>12.5</v>
      </c>
      <c r="R36" s="4"/>
      <c r="S36" s="4"/>
    </row>
    <row r="37" spans="1:19" ht="12.75">
      <c r="A37" s="55" t="s">
        <v>281</v>
      </c>
      <c r="B37" s="140">
        <v>3559</v>
      </c>
      <c r="C37" s="93" t="s">
        <v>347</v>
      </c>
      <c r="D37" s="72">
        <v>15</v>
      </c>
      <c r="E37" s="72">
        <v>0</v>
      </c>
      <c r="F37" s="72">
        <v>10</v>
      </c>
      <c r="G37" s="36">
        <v>10</v>
      </c>
      <c r="H37" s="36">
        <v>0</v>
      </c>
      <c r="I37" s="72">
        <v>0</v>
      </c>
      <c r="J37" s="72">
        <v>5</v>
      </c>
      <c r="K37" s="36">
        <f t="shared" si="4"/>
        <v>100</v>
      </c>
      <c r="L37" s="72">
        <f t="shared" si="4"/>
        <v>0</v>
      </c>
      <c r="M37" s="117">
        <f t="shared" si="4"/>
        <v>66.66666666666666</v>
      </c>
      <c r="N37" s="35">
        <f t="shared" si="4"/>
        <v>66.66666666666666</v>
      </c>
      <c r="O37" s="37">
        <f t="shared" si="4"/>
        <v>0</v>
      </c>
      <c r="P37" s="72">
        <f t="shared" si="4"/>
        <v>0</v>
      </c>
      <c r="Q37" s="37">
        <f t="shared" si="4"/>
        <v>33.33333333333333</v>
      </c>
      <c r="R37" s="4"/>
      <c r="S37" s="4"/>
    </row>
    <row r="38" spans="1:19" ht="12.75">
      <c r="A38" s="54" t="s">
        <v>281</v>
      </c>
      <c r="B38" s="140">
        <v>3541</v>
      </c>
      <c r="C38" s="93" t="s">
        <v>331</v>
      </c>
      <c r="D38" s="72">
        <v>90</v>
      </c>
      <c r="E38" s="72">
        <v>5</v>
      </c>
      <c r="F38" s="72">
        <v>55</v>
      </c>
      <c r="G38" s="36">
        <v>55</v>
      </c>
      <c r="H38" s="36">
        <v>0</v>
      </c>
      <c r="I38" s="72">
        <v>20</v>
      </c>
      <c r="J38" s="72">
        <v>10</v>
      </c>
      <c r="K38" s="36">
        <f t="shared" si="4"/>
        <v>100</v>
      </c>
      <c r="L38" s="72">
        <f t="shared" si="4"/>
        <v>5.555555555555555</v>
      </c>
      <c r="M38" s="117">
        <f t="shared" si="4"/>
        <v>61.111111111111114</v>
      </c>
      <c r="N38" s="35">
        <f t="shared" si="4"/>
        <v>61.111111111111114</v>
      </c>
      <c r="O38" s="37">
        <f t="shared" si="4"/>
        <v>0</v>
      </c>
      <c r="P38" s="72">
        <f t="shared" si="4"/>
        <v>22.22222222222222</v>
      </c>
      <c r="Q38" s="37">
        <f t="shared" si="4"/>
        <v>11.11111111111111</v>
      </c>
      <c r="R38" s="4"/>
      <c r="S38" s="4"/>
    </row>
    <row r="39" spans="1:19" ht="12.75">
      <c r="A39" s="54" t="s">
        <v>281</v>
      </c>
      <c r="B39" s="140">
        <v>3551</v>
      </c>
      <c r="C39" s="93" t="s">
        <v>344</v>
      </c>
      <c r="D39" s="72">
        <v>25</v>
      </c>
      <c r="E39" s="72">
        <v>0</v>
      </c>
      <c r="F39" s="72">
        <v>15</v>
      </c>
      <c r="G39" s="36">
        <v>15</v>
      </c>
      <c r="H39" s="36">
        <v>0</v>
      </c>
      <c r="I39" s="72">
        <v>0</v>
      </c>
      <c r="J39" s="72">
        <v>10</v>
      </c>
      <c r="K39" s="36">
        <f t="shared" si="4"/>
        <v>100</v>
      </c>
      <c r="L39" s="72">
        <f t="shared" si="4"/>
        <v>0</v>
      </c>
      <c r="M39" s="117">
        <f t="shared" si="4"/>
        <v>60</v>
      </c>
      <c r="N39" s="35">
        <f t="shared" si="4"/>
        <v>60</v>
      </c>
      <c r="O39" s="37">
        <f t="shared" si="4"/>
        <v>0</v>
      </c>
      <c r="P39" s="72">
        <f t="shared" si="4"/>
        <v>0</v>
      </c>
      <c r="Q39" s="37">
        <f t="shared" si="4"/>
        <v>40</v>
      </c>
      <c r="R39" s="4"/>
      <c r="S39" s="4"/>
    </row>
    <row r="40" spans="1:19" ht="12.75">
      <c r="A40" s="54" t="s">
        <v>281</v>
      </c>
      <c r="B40" s="140">
        <v>3528</v>
      </c>
      <c r="C40" s="93" t="s">
        <v>348</v>
      </c>
      <c r="D40" s="72">
        <v>110</v>
      </c>
      <c r="E40" s="72">
        <v>5</v>
      </c>
      <c r="F40" s="72">
        <v>65</v>
      </c>
      <c r="G40" s="36">
        <v>65</v>
      </c>
      <c r="H40" s="36">
        <v>0</v>
      </c>
      <c r="I40" s="72">
        <v>30</v>
      </c>
      <c r="J40" s="72">
        <v>5</v>
      </c>
      <c r="K40" s="36">
        <f t="shared" si="4"/>
        <v>100</v>
      </c>
      <c r="L40" s="72">
        <f t="shared" si="4"/>
        <v>4.545454545454546</v>
      </c>
      <c r="M40" s="117">
        <f t="shared" si="4"/>
        <v>59.09090909090909</v>
      </c>
      <c r="N40" s="35">
        <f t="shared" si="4"/>
        <v>59.09090909090909</v>
      </c>
      <c r="O40" s="37">
        <f t="shared" si="4"/>
        <v>0</v>
      </c>
      <c r="P40" s="72">
        <f t="shared" si="4"/>
        <v>27.27272727272727</v>
      </c>
      <c r="Q40" s="37">
        <f t="shared" si="4"/>
        <v>4.545454545454546</v>
      </c>
      <c r="R40" s="4"/>
      <c r="S40" s="4"/>
    </row>
    <row r="41" spans="1:19" ht="12.75">
      <c r="A41" s="54" t="s">
        <v>281</v>
      </c>
      <c r="B41" s="140">
        <v>3509</v>
      </c>
      <c r="C41" s="93" t="s">
        <v>327</v>
      </c>
      <c r="D41" s="72">
        <v>120</v>
      </c>
      <c r="E41" s="72">
        <v>15</v>
      </c>
      <c r="F41" s="72">
        <v>70</v>
      </c>
      <c r="G41" s="36">
        <v>65</v>
      </c>
      <c r="H41" s="36">
        <v>0</v>
      </c>
      <c r="I41" s="72">
        <v>30</v>
      </c>
      <c r="J41" s="72">
        <v>15</v>
      </c>
      <c r="K41" s="36">
        <f t="shared" si="4"/>
        <v>100</v>
      </c>
      <c r="L41" s="72">
        <f t="shared" si="4"/>
        <v>12.5</v>
      </c>
      <c r="M41" s="117">
        <f t="shared" si="4"/>
        <v>58.333333333333336</v>
      </c>
      <c r="N41" s="35">
        <f t="shared" si="4"/>
        <v>54.166666666666664</v>
      </c>
      <c r="O41" s="37">
        <f t="shared" si="4"/>
        <v>0</v>
      </c>
      <c r="P41" s="72">
        <f t="shared" si="4"/>
        <v>25</v>
      </c>
      <c r="Q41" s="37">
        <f t="shared" si="4"/>
        <v>12.5</v>
      </c>
      <c r="R41" s="4"/>
      <c r="S41" s="4"/>
    </row>
    <row r="42" spans="1:19" ht="12.75">
      <c r="A42" s="54" t="s">
        <v>281</v>
      </c>
      <c r="B42" s="140">
        <v>3513</v>
      </c>
      <c r="C42" s="99" t="s">
        <v>349</v>
      </c>
      <c r="D42" s="72">
        <v>35</v>
      </c>
      <c r="E42" s="72">
        <v>5</v>
      </c>
      <c r="F42" s="72">
        <v>20</v>
      </c>
      <c r="G42" s="36">
        <v>25</v>
      </c>
      <c r="H42" s="36">
        <v>0</v>
      </c>
      <c r="I42" s="72">
        <v>0</v>
      </c>
      <c r="J42" s="72">
        <v>5</v>
      </c>
      <c r="K42" s="36">
        <f t="shared" si="4"/>
        <v>100</v>
      </c>
      <c r="L42" s="72">
        <f t="shared" si="4"/>
        <v>14.285714285714285</v>
      </c>
      <c r="M42" s="117">
        <f t="shared" si="4"/>
        <v>57.14285714285714</v>
      </c>
      <c r="N42" s="35">
        <f t="shared" si="4"/>
        <v>71.42857142857143</v>
      </c>
      <c r="O42" s="37">
        <f t="shared" si="4"/>
        <v>0</v>
      </c>
      <c r="P42" s="72">
        <f t="shared" si="4"/>
        <v>0</v>
      </c>
      <c r="Q42" s="37">
        <f t="shared" si="4"/>
        <v>14.285714285714285</v>
      </c>
      <c r="R42" s="4"/>
      <c r="S42" s="4"/>
    </row>
    <row r="43" spans="1:19" ht="12.75">
      <c r="A43" s="54" t="s">
        <v>281</v>
      </c>
      <c r="B43" s="140">
        <v>3507</v>
      </c>
      <c r="C43" s="93" t="s">
        <v>338</v>
      </c>
      <c r="D43" s="72">
        <v>125</v>
      </c>
      <c r="E43" s="72">
        <v>30</v>
      </c>
      <c r="F43" s="72">
        <v>70</v>
      </c>
      <c r="G43" s="36">
        <v>65</v>
      </c>
      <c r="H43" s="36">
        <v>0</v>
      </c>
      <c r="I43" s="72">
        <v>15</v>
      </c>
      <c r="J43" s="72">
        <v>10</v>
      </c>
      <c r="K43" s="36">
        <f t="shared" si="4"/>
        <v>100</v>
      </c>
      <c r="L43" s="72">
        <f t="shared" si="4"/>
        <v>24</v>
      </c>
      <c r="M43" s="117">
        <f t="shared" si="4"/>
        <v>56.00000000000001</v>
      </c>
      <c r="N43" s="35">
        <f t="shared" si="4"/>
        <v>52</v>
      </c>
      <c r="O43" s="37">
        <f t="shared" si="4"/>
        <v>0</v>
      </c>
      <c r="P43" s="72">
        <f t="shared" si="4"/>
        <v>12</v>
      </c>
      <c r="Q43" s="37">
        <f t="shared" si="4"/>
        <v>8</v>
      </c>
      <c r="R43" s="4"/>
      <c r="S43" s="4"/>
    </row>
    <row r="44" spans="1:19" ht="12.75">
      <c r="A44" s="54" t="s">
        <v>281</v>
      </c>
      <c r="B44" s="140">
        <v>3512</v>
      </c>
      <c r="C44" s="93" t="s">
        <v>335</v>
      </c>
      <c r="D44" s="72">
        <v>180</v>
      </c>
      <c r="E44" s="72">
        <v>50</v>
      </c>
      <c r="F44" s="72">
        <v>100</v>
      </c>
      <c r="G44" s="36">
        <v>100</v>
      </c>
      <c r="H44" s="36">
        <v>0</v>
      </c>
      <c r="I44" s="72">
        <v>25</v>
      </c>
      <c r="J44" s="72">
        <v>10</v>
      </c>
      <c r="K44" s="36">
        <f t="shared" si="4"/>
        <v>100</v>
      </c>
      <c r="L44" s="72">
        <f t="shared" si="4"/>
        <v>27.77777777777778</v>
      </c>
      <c r="M44" s="117">
        <f t="shared" si="4"/>
        <v>55.55555555555556</v>
      </c>
      <c r="N44" s="35">
        <f t="shared" si="4"/>
        <v>55.55555555555556</v>
      </c>
      <c r="O44" s="37">
        <f t="shared" si="4"/>
        <v>0</v>
      </c>
      <c r="P44" s="72">
        <f t="shared" si="4"/>
        <v>13.88888888888889</v>
      </c>
      <c r="Q44" s="37">
        <f t="shared" si="4"/>
        <v>5.555555555555555</v>
      </c>
      <c r="R44" s="4"/>
      <c r="S44" s="4"/>
    </row>
    <row r="45" spans="1:19" ht="12.75">
      <c r="A45" s="54" t="s">
        <v>281</v>
      </c>
      <c r="B45" s="140">
        <v>3557</v>
      </c>
      <c r="C45" s="93" t="s">
        <v>341</v>
      </c>
      <c r="D45" s="72">
        <v>155</v>
      </c>
      <c r="E45" s="72">
        <v>45</v>
      </c>
      <c r="F45" s="72">
        <v>85</v>
      </c>
      <c r="G45" s="36">
        <v>85</v>
      </c>
      <c r="H45" s="36">
        <v>0</v>
      </c>
      <c r="I45" s="72">
        <v>10</v>
      </c>
      <c r="J45" s="72">
        <v>15</v>
      </c>
      <c r="K45" s="36">
        <f t="shared" si="4"/>
        <v>100</v>
      </c>
      <c r="L45" s="72">
        <f t="shared" si="4"/>
        <v>29.03225806451613</v>
      </c>
      <c r="M45" s="117">
        <f t="shared" si="4"/>
        <v>54.83870967741935</v>
      </c>
      <c r="N45" s="35">
        <f t="shared" si="4"/>
        <v>54.83870967741935</v>
      </c>
      <c r="O45" s="37">
        <f t="shared" si="4"/>
        <v>0</v>
      </c>
      <c r="P45" s="72">
        <f t="shared" si="4"/>
        <v>6.451612903225806</v>
      </c>
      <c r="Q45" s="37">
        <f t="shared" si="4"/>
        <v>9.67741935483871</v>
      </c>
      <c r="R45" s="4"/>
      <c r="S45" s="4"/>
    </row>
    <row r="46" spans="1:19" ht="12.75">
      <c r="A46" s="54" t="s">
        <v>281</v>
      </c>
      <c r="B46" s="140">
        <v>3548</v>
      </c>
      <c r="C46" s="93" t="s">
        <v>345</v>
      </c>
      <c r="D46" s="72">
        <v>140</v>
      </c>
      <c r="E46" s="72">
        <v>20</v>
      </c>
      <c r="F46" s="72">
        <v>70</v>
      </c>
      <c r="G46" s="36">
        <v>70</v>
      </c>
      <c r="H46" s="36">
        <v>0</v>
      </c>
      <c r="I46" s="72">
        <v>15</v>
      </c>
      <c r="J46" s="72">
        <v>40</v>
      </c>
      <c r="K46" s="36">
        <f t="shared" si="4"/>
        <v>100</v>
      </c>
      <c r="L46" s="72">
        <f t="shared" si="4"/>
        <v>14.285714285714285</v>
      </c>
      <c r="M46" s="117">
        <f t="shared" si="4"/>
        <v>50</v>
      </c>
      <c r="N46" s="35">
        <f t="shared" si="4"/>
        <v>50</v>
      </c>
      <c r="O46" s="37">
        <f t="shared" si="4"/>
        <v>0</v>
      </c>
      <c r="P46" s="72">
        <f t="shared" si="4"/>
        <v>10.714285714285714</v>
      </c>
      <c r="Q46" s="37">
        <f t="shared" si="4"/>
        <v>28.57142857142857</v>
      </c>
      <c r="R46" s="4"/>
      <c r="S46" s="4"/>
    </row>
    <row r="47" spans="1:19" ht="12.75">
      <c r="A47" s="54" t="s">
        <v>281</v>
      </c>
      <c r="B47" s="140">
        <v>3544</v>
      </c>
      <c r="C47" s="93" t="s">
        <v>337</v>
      </c>
      <c r="D47" s="72">
        <v>120</v>
      </c>
      <c r="E47" s="72">
        <v>10</v>
      </c>
      <c r="F47" s="72">
        <v>55</v>
      </c>
      <c r="G47" s="36">
        <v>55</v>
      </c>
      <c r="H47" s="36">
        <v>0</v>
      </c>
      <c r="I47" s="72">
        <v>5</v>
      </c>
      <c r="J47" s="72">
        <v>45</v>
      </c>
      <c r="K47" s="36">
        <f t="shared" si="4"/>
        <v>100</v>
      </c>
      <c r="L47" s="72">
        <f t="shared" si="4"/>
        <v>8.333333333333332</v>
      </c>
      <c r="M47" s="117">
        <f t="shared" si="4"/>
        <v>45.83333333333333</v>
      </c>
      <c r="N47" s="35">
        <f t="shared" si="4"/>
        <v>45.83333333333333</v>
      </c>
      <c r="O47" s="37">
        <f t="shared" si="4"/>
        <v>0</v>
      </c>
      <c r="P47" s="72">
        <f t="shared" si="4"/>
        <v>4.166666666666666</v>
      </c>
      <c r="Q47" s="37">
        <f t="shared" si="4"/>
        <v>37.5</v>
      </c>
      <c r="R47" s="4"/>
      <c r="S47" s="4"/>
    </row>
    <row r="48" spans="1:19" ht="12.75">
      <c r="A48" s="54" t="s">
        <v>281</v>
      </c>
      <c r="B48" s="140">
        <v>3540</v>
      </c>
      <c r="C48" s="93" t="s">
        <v>334</v>
      </c>
      <c r="D48" s="72">
        <v>55</v>
      </c>
      <c r="E48" s="72">
        <v>0</v>
      </c>
      <c r="F48" s="72">
        <v>25</v>
      </c>
      <c r="G48" s="36">
        <v>20</v>
      </c>
      <c r="H48" s="36">
        <v>0</v>
      </c>
      <c r="I48" s="72">
        <v>25</v>
      </c>
      <c r="J48" s="72">
        <v>10</v>
      </c>
      <c r="K48" s="36">
        <f t="shared" si="4"/>
        <v>100</v>
      </c>
      <c r="L48" s="72">
        <f t="shared" si="4"/>
        <v>0</v>
      </c>
      <c r="M48" s="117">
        <f t="shared" si="4"/>
        <v>45.45454545454545</v>
      </c>
      <c r="N48" s="35">
        <f t="shared" si="4"/>
        <v>36.36363636363637</v>
      </c>
      <c r="O48" s="37">
        <f t="shared" si="4"/>
        <v>0</v>
      </c>
      <c r="P48" s="72">
        <f t="shared" si="4"/>
        <v>45.45454545454545</v>
      </c>
      <c r="Q48" s="37">
        <f t="shared" si="4"/>
        <v>18.181818181818183</v>
      </c>
      <c r="R48" s="4"/>
      <c r="S48" s="4"/>
    </row>
    <row r="49" spans="1:19" ht="12.75">
      <c r="A49" s="54" t="s">
        <v>281</v>
      </c>
      <c r="B49" s="140">
        <v>3501</v>
      </c>
      <c r="C49" s="156" t="s">
        <v>328</v>
      </c>
      <c r="D49" s="72">
        <v>195</v>
      </c>
      <c r="E49" s="72">
        <v>55</v>
      </c>
      <c r="F49" s="72">
        <v>85</v>
      </c>
      <c r="G49" s="36">
        <v>85</v>
      </c>
      <c r="H49" s="36">
        <v>0</v>
      </c>
      <c r="I49" s="72">
        <v>40</v>
      </c>
      <c r="J49" s="72">
        <v>15</v>
      </c>
      <c r="K49" s="36">
        <f t="shared" si="4"/>
        <v>100</v>
      </c>
      <c r="L49" s="72">
        <f t="shared" si="4"/>
        <v>28.205128205128204</v>
      </c>
      <c r="M49" s="117">
        <f t="shared" si="4"/>
        <v>43.58974358974359</v>
      </c>
      <c r="N49" s="35">
        <f t="shared" si="4"/>
        <v>43.58974358974359</v>
      </c>
      <c r="O49" s="37">
        <f t="shared" si="4"/>
        <v>0</v>
      </c>
      <c r="P49" s="72">
        <f t="shared" si="4"/>
        <v>20.51282051282051</v>
      </c>
      <c r="Q49" s="37">
        <f t="shared" si="4"/>
        <v>7.6923076923076925</v>
      </c>
      <c r="R49" s="4"/>
      <c r="S49" s="4"/>
    </row>
    <row r="50" spans="1:19" ht="12.75">
      <c r="A50" s="54" t="s">
        <v>281</v>
      </c>
      <c r="B50" s="140">
        <v>3542</v>
      </c>
      <c r="C50" s="93" t="s">
        <v>333</v>
      </c>
      <c r="D50" s="72">
        <v>160</v>
      </c>
      <c r="E50" s="72">
        <v>30</v>
      </c>
      <c r="F50" s="72">
        <v>65</v>
      </c>
      <c r="G50" s="36">
        <v>70</v>
      </c>
      <c r="H50" s="36">
        <v>0</v>
      </c>
      <c r="I50" s="72">
        <v>30</v>
      </c>
      <c r="J50" s="72">
        <v>25</v>
      </c>
      <c r="K50" s="36">
        <f t="shared" si="4"/>
        <v>100</v>
      </c>
      <c r="L50" s="72">
        <f t="shared" si="4"/>
        <v>18.75</v>
      </c>
      <c r="M50" s="117">
        <f t="shared" si="4"/>
        <v>40.625</v>
      </c>
      <c r="N50" s="35">
        <f t="shared" si="4"/>
        <v>43.75</v>
      </c>
      <c r="O50" s="37">
        <f t="shared" si="4"/>
        <v>0</v>
      </c>
      <c r="P50" s="72">
        <f t="shared" si="4"/>
        <v>18.75</v>
      </c>
      <c r="Q50" s="37">
        <f t="shared" si="4"/>
        <v>15.625</v>
      </c>
      <c r="R50" s="4"/>
      <c r="S50" s="4"/>
    </row>
    <row r="51" spans="1:19" ht="12.75">
      <c r="A51" s="54" t="s">
        <v>281</v>
      </c>
      <c r="B51" s="140">
        <v>3514</v>
      </c>
      <c r="C51" s="93" t="s">
        <v>340</v>
      </c>
      <c r="D51" s="72">
        <v>165</v>
      </c>
      <c r="E51" s="72">
        <v>70</v>
      </c>
      <c r="F51" s="72">
        <v>65</v>
      </c>
      <c r="G51" s="36">
        <v>60</v>
      </c>
      <c r="H51" s="36">
        <v>0</v>
      </c>
      <c r="I51" s="72">
        <v>15</v>
      </c>
      <c r="J51" s="72">
        <v>15</v>
      </c>
      <c r="K51" s="36">
        <f t="shared" si="4"/>
        <v>100</v>
      </c>
      <c r="L51" s="72">
        <f t="shared" si="4"/>
        <v>42.42424242424242</v>
      </c>
      <c r="M51" s="117">
        <f t="shared" si="4"/>
        <v>39.39393939393939</v>
      </c>
      <c r="N51" s="35">
        <f t="shared" si="4"/>
        <v>36.36363636363637</v>
      </c>
      <c r="O51" s="37">
        <f t="shared" si="4"/>
        <v>0</v>
      </c>
      <c r="P51" s="72">
        <f t="shared" si="4"/>
        <v>9.090909090909092</v>
      </c>
      <c r="Q51" s="37">
        <f t="shared" si="4"/>
        <v>9.090909090909092</v>
      </c>
      <c r="R51" s="4"/>
      <c r="S51" s="4"/>
    </row>
    <row r="52" spans="1:19" ht="12.75">
      <c r="A52" s="54" t="s">
        <v>281</v>
      </c>
      <c r="B52" s="140">
        <v>3547</v>
      </c>
      <c r="C52" s="93" t="s">
        <v>329</v>
      </c>
      <c r="D52" s="72">
        <v>180</v>
      </c>
      <c r="E52" s="72">
        <v>35</v>
      </c>
      <c r="F52" s="72">
        <v>70</v>
      </c>
      <c r="G52" s="36">
        <v>70</v>
      </c>
      <c r="H52" s="36">
        <v>0</v>
      </c>
      <c r="I52" s="72">
        <v>45</v>
      </c>
      <c r="J52" s="72">
        <v>35</v>
      </c>
      <c r="K52" s="36">
        <f t="shared" si="4"/>
        <v>100</v>
      </c>
      <c r="L52" s="72">
        <f t="shared" si="4"/>
        <v>19.444444444444446</v>
      </c>
      <c r="M52" s="117">
        <f t="shared" si="4"/>
        <v>38.88888888888889</v>
      </c>
      <c r="N52" s="35">
        <f t="shared" si="4"/>
        <v>38.88888888888889</v>
      </c>
      <c r="O52" s="37">
        <f t="shared" si="4"/>
        <v>0</v>
      </c>
      <c r="P52" s="72">
        <f t="shared" si="4"/>
        <v>25</v>
      </c>
      <c r="Q52" s="37">
        <f t="shared" si="4"/>
        <v>19.444444444444446</v>
      </c>
      <c r="R52" s="4"/>
      <c r="S52" s="4"/>
    </row>
    <row r="53" spans="1:19" ht="12.75">
      <c r="A53" s="54" t="s">
        <v>281</v>
      </c>
      <c r="B53" s="140">
        <v>3532</v>
      </c>
      <c r="C53" s="93" t="s">
        <v>336</v>
      </c>
      <c r="D53" s="72">
        <v>130</v>
      </c>
      <c r="E53" s="72">
        <v>25</v>
      </c>
      <c r="F53" s="72">
        <v>50</v>
      </c>
      <c r="G53" s="36">
        <v>50</v>
      </c>
      <c r="H53" s="36">
        <v>0</v>
      </c>
      <c r="I53" s="72">
        <v>40</v>
      </c>
      <c r="J53" s="72">
        <v>10</v>
      </c>
      <c r="K53" s="36">
        <f t="shared" si="4"/>
        <v>100</v>
      </c>
      <c r="L53" s="72">
        <f t="shared" si="4"/>
        <v>19.230769230769234</v>
      </c>
      <c r="M53" s="117">
        <f t="shared" si="4"/>
        <v>38.46153846153847</v>
      </c>
      <c r="N53" s="35">
        <f t="shared" si="4"/>
        <v>38.46153846153847</v>
      </c>
      <c r="O53" s="37">
        <f t="shared" si="4"/>
        <v>0</v>
      </c>
      <c r="P53" s="72">
        <f t="shared" si="4"/>
        <v>30.76923076923077</v>
      </c>
      <c r="Q53" s="37">
        <f t="shared" si="4"/>
        <v>7.6923076923076925</v>
      </c>
      <c r="R53" s="4"/>
      <c r="S53" s="4"/>
    </row>
    <row r="54" spans="1:19" ht="12.75">
      <c r="A54" s="54" t="s">
        <v>281</v>
      </c>
      <c r="B54" s="140">
        <v>3531</v>
      </c>
      <c r="C54" s="93" t="s">
        <v>330</v>
      </c>
      <c r="D54" s="72">
        <v>120</v>
      </c>
      <c r="E54" s="72">
        <v>35</v>
      </c>
      <c r="F54" s="72">
        <v>45</v>
      </c>
      <c r="G54" s="36">
        <v>50</v>
      </c>
      <c r="H54" s="36">
        <v>0</v>
      </c>
      <c r="I54" s="72">
        <v>40</v>
      </c>
      <c r="J54" s="72">
        <v>0</v>
      </c>
      <c r="K54" s="36">
        <f t="shared" si="4"/>
        <v>100</v>
      </c>
      <c r="L54" s="72">
        <f t="shared" si="4"/>
        <v>29.166666666666668</v>
      </c>
      <c r="M54" s="117">
        <f t="shared" si="4"/>
        <v>37.5</v>
      </c>
      <c r="N54" s="35">
        <f t="shared" si="4"/>
        <v>41.66666666666667</v>
      </c>
      <c r="O54" s="37">
        <f t="shared" si="4"/>
        <v>0</v>
      </c>
      <c r="P54" s="72">
        <f t="shared" si="4"/>
        <v>33.33333333333333</v>
      </c>
      <c r="Q54" s="37">
        <f t="shared" si="4"/>
        <v>0</v>
      </c>
      <c r="R54" s="4"/>
      <c r="S54" s="4"/>
    </row>
    <row r="55" spans="1:19" ht="12.75">
      <c r="A55" s="54" t="s">
        <v>281</v>
      </c>
      <c r="B55" s="140">
        <v>3560</v>
      </c>
      <c r="C55" s="93" t="s">
        <v>351</v>
      </c>
      <c r="D55" s="72">
        <v>55</v>
      </c>
      <c r="E55" s="72">
        <v>15</v>
      </c>
      <c r="F55" s="72">
        <v>20</v>
      </c>
      <c r="G55" s="36">
        <v>20</v>
      </c>
      <c r="H55" s="36">
        <v>0</v>
      </c>
      <c r="I55" s="72">
        <v>0</v>
      </c>
      <c r="J55" s="72">
        <v>15</v>
      </c>
      <c r="K55" s="36">
        <f t="shared" si="4"/>
        <v>100</v>
      </c>
      <c r="L55" s="72">
        <f t="shared" si="4"/>
        <v>27.27272727272727</v>
      </c>
      <c r="M55" s="117">
        <f t="shared" si="4"/>
        <v>36.36363636363637</v>
      </c>
      <c r="N55" s="35">
        <f t="shared" si="4"/>
        <v>36.36363636363637</v>
      </c>
      <c r="O55" s="37">
        <f t="shared" si="4"/>
        <v>0</v>
      </c>
      <c r="P55" s="72">
        <f t="shared" si="4"/>
        <v>0</v>
      </c>
      <c r="Q55" s="37">
        <f t="shared" si="4"/>
        <v>27.27272727272727</v>
      </c>
      <c r="R55" s="4"/>
      <c r="S55" s="4"/>
    </row>
    <row r="56" spans="1:19" ht="12.75">
      <c r="A56" s="54" t="s">
        <v>281</v>
      </c>
      <c r="B56" s="140">
        <v>3556</v>
      </c>
      <c r="C56" s="93" t="s">
        <v>339</v>
      </c>
      <c r="D56" s="72">
        <v>100</v>
      </c>
      <c r="E56" s="72">
        <v>30</v>
      </c>
      <c r="F56" s="72">
        <v>35</v>
      </c>
      <c r="G56" s="36">
        <v>35</v>
      </c>
      <c r="H56" s="36">
        <v>0</v>
      </c>
      <c r="I56" s="72">
        <v>0</v>
      </c>
      <c r="J56" s="72">
        <v>30</v>
      </c>
      <c r="K56" s="36">
        <f t="shared" si="4"/>
        <v>100</v>
      </c>
      <c r="L56" s="72">
        <f t="shared" si="4"/>
        <v>30</v>
      </c>
      <c r="M56" s="117">
        <f t="shared" si="4"/>
        <v>35</v>
      </c>
      <c r="N56" s="35">
        <f t="shared" si="4"/>
        <v>35</v>
      </c>
      <c r="O56" s="37">
        <f t="shared" si="4"/>
        <v>0</v>
      </c>
      <c r="P56" s="72">
        <f t="shared" si="4"/>
        <v>0</v>
      </c>
      <c r="Q56" s="37">
        <f t="shared" si="4"/>
        <v>30</v>
      </c>
      <c r="R56" s="4"/>
      <c r="S56" s="4"/>
    </row>
    <row r="57" spans="1:19" ht="12.75">
      <c r="A57" s="54" t="s">
        <v>281</v>
      </c>
      <c r="B57" s="140">
        <v>3536</v>
      </c>
      <c r="C57" s="93" t="s">
        <v>332</v>
      </c>
      <c r="D57" s="72">
        <v>145</v>
      </c>
      <c r="E57" s="72">
        <v>70</v>
      </c>
      <c r="F57" s="72">
        <v>50</v>
      </c>
      <c r="G57" s="36">
        <v>50</v>
      </c>
      <c r="H57" s="36">
        <v>0</v>
      </c>
      <c r="I57" s="72">
        <v>10</v>
      </c>
      <c r="J57" s="72">
        <v>15</v>
      </c>
      <c r="K57" s="36">
        <f t="shared" si="4"/>
        <v>100</v>
      </c>
      <c r="L57" s="72">
        <f t="shared" si="4"/>
        <v>48.275862068965516</v>
      </c>
      <c r="M57" s="117">
        <f t="shared" si="4"/>
        <v>34.48275862068966</v>
      </c>
      <c r="N57" s="35">
        <f t="shared" si="4"/>
        <v>34.48275862068966</v>
      </c>
      <c r="O57" s="37">
        <f t="shared" si="4"/>
        <v>0</v>
      </c>
      <c r="P57" s="72">
        <f t="shared" si="4"/>
        <v>6.896551724137931</v>
      </c>
      <c r="Q57" s="37">
        <f t="shared" si="4"/>
        <v>10.344827586206897</v>
      </c>
      <c r="R57" s="4"/>
      <c r="S57" s="4"/>
    </row>
    <row r="58" spans="1:19" ht="12.75">
      <c r="A58" s="54" t="s">
        <v>281</v>
      </c>
      <c r="B58" s="140">
        <v>3546</v>
      </c>
      <c r="C58" s="93" t="s">
        <v>352</v>
      </c>
      <c r="D58" s="72">
        <v>20</v>
      </c>
      <c r="E58" s="72">
        <v>0</v>
      </c>
      <c r="F58" s="72">
        <v>5</v>
      </c>
      <c r="G58" s="36">
        <v>5</v>
      </c>
      <c r="H58" s="36">
        <v>0</v>
      </c>
      <c r="I58" s="72">
        <v>0</v>
      </c>
      <c r="J58" s="72">
        <v>15</v>
      </c>
      <c r="K58" s="36">
        <f t="shared" si="4"/>
        <v>100</v>
      </c>
      <c r="L58" s="72">
        <f t="shared" si="4"/>
        <v>0</v>
      </c>
      <c r="M58" s="117">
        <f t="shared" si="4"/>
        <v>25</v>
      </c>
      <c r="N58" s="35">
        <f t="shared" si="4"/>
        <v>25</v>
      </c>
      <c r="O58" s="37">
        <f t="shared" si="4"/>
        <v>0</v>
      </c>
      <c r="P58" s="72">
        <f t="shared" si="4"/>
        <v>0</v>
      </c>
      <c r="Q58" s="37">
        <f t="shared" si="4"/>
        <v>75</v>
      </c>
      <c r="R58" s="4"/>
      <c r="S58" s="4"/>
    </row>
    <row r="59" spans="1:19" ht="12.75">
      <c r="A59" s="54" t="s">
        <v>281</v>
      </c>
      <c r="B59" s="143">
        <v>3516</v>
      </c>
      <c r="C59" s="95" t="s">
        <v>342</v>
      </c>
      <c r="D59" s="73">
        <v>110</v>
      </c>
      <c r="E59" s="73">
        <v>45</v>
      </c>
      <c r="F59" s="73">
        <v>20</v>
      </c>
      <c r="G59" s="42">
        <v>20</v>
      </c>
      <c r="H59" s="42">
        <v>0</v>
      </c>
      <c r="I59" s="73">
        <v>20</v>
      </c>
      <c r="J59" s="73">
        <v>25</v>
      </c>
      <c r="K59" s="45">
        <f t="shared" si="4"/>
        <v>100</v>
      </c>
      <c r="L59" s="75">
        <f t="shared" si="4"/>
        <v>40.909090909090914</v>
      </c>
      <c r="M59" s="119">
        <f t="shared" si="4"/>
        <v>18.181818181818183</v>
      </c>
      <c r="N59" s="44">
        <f t="shared" si="4"/>
        <v>18.181818181818183</v>
      </c>
      <c r="O59" s="46">
        <f t="shared" si="4"/>
        <v>0</v>
      </c>
      <c r="P59" s="75">
        <f t="shared" si="4"/>
        <v>18.181818181818183</v>
      </c>
      <c r="Q59" s="46">
        <f t="shared" si="4"/>
        <v>22.727272727272727</v>
      </c>
      <c r="R59" s="4"/>
      <c r="S59" s="4"/>
    </row>
    <row r="60" spans="1:19" ht="12.75">
      <c r="A60" s="6"/>
      <c r="B60" s="170" t="s">
        <v>294</v>
      </c>
      <c r="C60" s="197"/>
      <c r="D60" s="74">
        <f>SUM(D33:D59)</f>
        <v>2830</v>
      </c>
      <c r="E60" s="74">
        <f aca="true" t="shared" si="5" ref="E60:J60">SUM(E33:E59)</f>
        <v>620</v>
      </c>
      <c r="F60" s="74">
        <f t="shared" si="5"/>
        <v>1355</v>
      </c>
      <c r="G60" s="28">
        <f t="shared" si="5"/>
        <v>1340</v>
      </c>
      <c r="H60" s="28">
        <f t="shared" si="5"/>
        <v>0</v>
      </c>
      <c r="I60" s="74">
        <f t="shared" si="5"/>
        <v>430</v>
      </c>
      <c r="J60" s="74">
        <f t="shared" si="5"/>
        <v>425</v>
      </c>
      <c r="K60" s="28">
        <f t="shared" si="4"/>
        <v>100</v>
      </c>
      <c r="L60" s="74">
        <f t="shared" si="4"/>
        <v>21.908127208480565</v>
      </c>
      <c r="M60" s="123">
        <f t="shared" si="4"/>
        <v>47.879858657243815</v>
      </c>
      <c r="N60" s="27">
        <f t="shared" si="4"/>
        <v>47.349823321554766</v>
      </c>
      <c r="O60" s="29">
        <f t="shared" si="4"/>
        <v>0</v>
      </c>
      <c r="P60" s="74">
        <f t="shared" si="4"/>
        <v>15.19434628975265</v>
      </c>
      <c r="Q60" s="29">
        <f t="shared" si="4"/>
        <v>15.01766784452297</v>
      </c>
      <c r="R60" s="4"/>
      <c r="S60" s="4"/>
    </row>
    <row r="61" spans="2:19" s="25" customFormat="1" ht="12.75">
      <c r="B61" s="132" t="s">
        <v>162</v>
      </c>
      <c r="C61" s="133"/>
      <c r="D61" s="158">
        <v>13765</v>
      </c>
      <c r="E61" s="158">
        <v>3390</v>
      </c>
      <c r="F61" s="158">
        <v>6295</v>
      </c>
      <c r="G61" s="157">
        <v>6215</v>
      </c>
      <c r="H61" s="157">
        <v>80</v>
      </c>
      <c r="I61" s="158">
        <v>2520</v>
      </c>
      <c r="J61" s="158">
        <v>1560</v>
      </c>
      <c r="K61" s="28">
        <f t="shared" si="4"/>
        <v>100</v>
      </c>
      <c r="L61" s="74">
        <f t="shared" si="4"/>
        <v>24.62767889575009</v>
      </c>
      <c r="M61" s="123">
        <f t="shared" si="4"/>
        <v>45.73192880494006</v>
      </c>
      <c r="N61" s="27">
        <f t="shared" si="4"/>
        <v>45.1507446422085</v>
      </c>
      <c r="O61" s="29">
        <f t="shared" si="4"/>
        <v>0.5811841627315656</v>
      </c>
      <c r="P61" s="74">
        <f t="shared" si="4"/>
        <v>18.307301126044315</v>
      </c>
      <c r="Q61" s="29">
        <f t="shared" si="4"/>
        <v>11.33309117326553</v>
      </c>
      <c r="R61" s="159"/>
      <c r="S61" s="159"/>
    </row>
    <row r="62" spans="2:13" ht="12.75">
      <c r="B62" s="174" t="s">
        <v>287</v>
      </c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</row>
    <row r="63" ht="12.75">
      <c r="B63" s="134"/>
    </row>
    <row r="64" ht="12.75">
      <c r="B64" s="134"/>
    </row>
    <row r="65" ht="12.75">
      <c r="B65" s="134"/>
    </row>
    <row r="66" ht="12.75">
      <c r="B66" s="134"/>
    </row>
    <row r="67" ht="12.75">
      <c r="B67" s="134"/>
    </row>
    <row r="68" ht="12.75">
      <c r="B68" s="134"/>
    </row>
    <row r="69" ht="12.75">
      <c r="B69" s="134"/>
    </row>
    <row r="70" ht="12.75">
      <c r="B70" s="134"/>
    </row>
    <row r="71" ht="12.75">
      <c r="B71" s="134"/>
    </row>
    <row r="72" ht="12.75">
      <c r="B72" s="134"/>
    </row>
  </sheetData>
  <sheetProtection/>
  <mergeCells count="22">
    <mergeCell ref="J3:J4"/>
    <mergeCell ref="K3:K4"/>
    <mergeCell ref="D32:Q32"/>
    <mergeCell ref="B60:C60"/>
    <mergeCell ref="B1:Q1"/>
    <mergeCell ref="B2:B6"/>
    <mergeCell ref="C2:C6"/>
    <mergeCell ref="D2:Q2"/>
    <mergeCell ref="D3:D4"/>
    <mergeCell ref="E3:E4"/>
    <mergeCell ref="F3:H3"/>
    <mergeCell ref="I3:I4"/>
    <mergeCell ref="B62:M62"/>
    <mergeCell ref="L3:L4"/>
    <mergeCell ref="M3:O3"/>
    <mergeCell ref="P3:P4"/>
    <mergeCell ref="Q3:Q4"/>
    <mergeCell ref="D5:J5"/>
    <mergeCell ref="K5:Q5"/>
    <mergeCell ref="D6:Q6"/>
    <mergeCell ref="D16:Q16"/>
    <mergeCell ref="B31:C3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72"/>
  <sheetViews>
    <sheetView zoomScalePageLayoutView="0" workbookViewId="0" topLeftCell="B20">
      <selection activeCell="B33" sqref="B33:C59"/>
    </sheetView>
  </sheetViews>
  <sheetFormatPr defaultColWidth="9.140625" defaultRowHeight="12.75"/>
  <cols>
    <col min="1" max="1" width="18.00390625" style="0" customWidth="1"/>
    <col min="2" max="2" width="5.7109375" style="135" customWidth="1"/>
    <col min="3" max="3" width="26.140625" style="0" customWidth="1"/>
    <col min="4" max="4" width="11.57421875" style="0" customWidth="1"/>
    <col min="5" max="5" width="11.28125" style="0" customWidth="1"/>
    <col min="6" max="6" width="16.00390625" style="0" customWidth="1"/>
    <col min="7" max="7" width="8.140625" style="0" customWidth="1"/>
    <col min="8" max="8" width="10.421875" style="0" customWidth="1"/>
    <col min="9" max="9" width="12.57421875" style="0" customWidth="1"/>
    <col min="10" max="10" width="10.140625" style="0" customWidth="1"/>
    <col min="11" max="11" width="11.421875" style="0" customWidth="1"/>
    <col min="12" max="12" width="11.57421875" style="0" customWidth="1"/>
    <col min="13" max="13" width="16.00390625" style="0" customWidth="1"/>
    <col min="14" max="14" width="8.28125" style="0" customWidth="1"/>
    <col min="15" max="15" width="10.140625" style="0" customWidth="1"/>
    <col min="16" max="16" width="13.8515625" style="0" customWidth="1"/>
    <col min="17" max="17" width="10.140625" style="0" customWidth="1"/>
    <col min="18" max="18" width="14.57421875" style="0" customWidth="1"/>
  </cols>
  <sheetData>
    <row r="1" spans="2:17" ht="18.75" customHeight="1">
      <c r="B1" s="202" t="s">
        <v>396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</row>
    <row r="2" spans="2:17" ht="18" customHeight="1" thickBot="1">
      <c r="B2" s="180" t="s">
        <v>356</v>
      </c>
      <c r="C2" s="183" t="s">
        <v>269</v>
      </c>
      <c r="D2" s="225" t="s">
        <v>394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</row>
    <row r="3" spans="1:17" ht="27.75" customHeight="1">
      <c r="A3" s="111"/>
      <c r="B3" s="181"/>
      <c r="C3" s="184"/>
      <c r="D3" s="210" t="s">
        <v>419</v>
      </c>
      <c r="E3" s="207" t="s">
        <v>376</v>
      </c>
      <c r="F3" s="208" t="s">
        <v>377</v>
      </c>
      <c r="G3" s="209"/>
      <c r="H3" s="210"/>
      <c r="I3" s="211" t="s">
        <v>378</v>
      </c>
      <c r="J3" s="213" t="s">
        <v>379</v>
      </c>
      <c r="K3" s="205" t="s">
        <v>375</v>
      </c>
      <c r="L3" s="207" t="s">
        <v>376</v>
      </c>
      <c r="M3" s="208" t="s">
        <v>377</v>
      </c>
      <c r="N3" s="209"/>
      <c r="O3" s="210"/>
      <c r="P3" s="211" t="s">
        <v>395</v>
      </c>
      <c r="Q3" s="211" t="s">
        <v>379</v>
      </c>
    </row>
    <row r="4" spans="1:17" s="2" customFormat="1" ht="78.75" customHeight="1">
      <c r="A4" s="111"/>
      <c r="B4" s="181"/>
      <c r="C4" s="184"/>
      <c r="D4" s="226"/>
      <c r="E4" s="168"/>
      <c r="F4" s="102" t="s">
        <v>381</v>
      </c>
      <c r="G4" s="102" t="s">
        <v>382</v>
      </c>
      <c r="H4" s="102" t="s">
        <v>383</v>
      </c>
      <c r="I4" s="212"/>
      <c r="J4" s="214"/>
      <c r="K4" s="206"/>
      <c r="L4" s="168"/>
      <c r="M4" s="112" t="s">
        <v>381</v>
      </c>
      <c r="N4" s="102" t="s">
        <v>382</v>
      </c>
      <c r="O4" s="102" t="s">
        <v>383</v>
      </c>
      <c r="P4" s="212"/>
      <c r="Q4" s="212"/>
    </row>
    <row r="5" spans="2:17" ht="17.25" customHeight="1">
      <c r="B5" s="181"/>
      <c r="C5" s="184"/>
      <c r="D5" s="221" t="s">
        <v>357</v>
      </c>
      <c r="E5" s="216"/>
      <c r="F5" s="216"/>
      <c r="G5" s="216"/>
      <c r="H5" s="216"/>
      <c r="I5" s="216"/>
      <c r="J5" s="217"/>
      <c r="K5" s="218" t="s">
        <v>358</v>
      </c>
      <c r="L5" s="219"/>
      <c r="M5" s="219"/>
      <c r="N5" s="219"/>
      <c r="O5" s="219"/>
      <c r="P5" s="219"/>
      <c r="Q5" s="219"/>
    </row>
    <row r="6" spans="2:17" ht="17.25" customHeight="1">
      <c r="B6" s="182"/>
      <c r="C6" s="185"/>
      <c r="D6" s="223" t="s">
        <v>384</v>
      </c>
      <c r="E6" s="223"/>
      <c r="F6" s="223"/>
      <c r="G6" s="223"/>
      <c r="H6" s="223"/>
      <c r="I6" s="223"/>
      <c r="J6" s="223"/>
      <c r="K6" s="164"/>
      <c r="L6" s="164"/>
      <c r="M6" s="164"/>
      <c r="N6" s="164"/>
      <c r="O6" s="164"/>
      <c r="P6" s="164"/>
      <c r="Q6" s="165"/>
    </row>
    <row r="7" spans="1:18" ht="12.75">
      <c r="A7" s="54" t="s">
        <v>283</v>
      </c>
      <c r="B7" s="136">
        <v>3525</v>
      </c>
      <c r="C7" s="91" t="s">
        <v>309</v>
      </c>
      <c r="D7" s="71">
        <v>2645</v>
      </c>
      <c r="E7" s="71">
        <v>905</v>
      </c>
      <c r="F7" s="71">
        <v>1340</v>
      </c>
      <c r="G7" s="60">
        <v>1345</v>
      </c>
      <c r="H7" s="60">
        <v>0</v>
      </c>
      <c r="I7" s="71">
        <v>300</v>
      </c>
      <c r="J7" s="61">
        <v>95</v>
      </c>
      <c r="K7" s="36">
        <f aca="true" t="shared" si="0" ref="K7:Q15">(D7/$D7)*100</f>
        <v>100</v>
      </c>
      <c r="L7" s="72">
        <f t="shared" si="0"/>
        <v>34.215500945179585</v>
      </c>
      <c r="M7" s="117">
        <f t="shared" si="0"/>
        <v>50.661625708884685</v>
      </c>
      <c r="N7" s="35">
        <f t="shared" si="0"/>
        <v>50.85066162570888</v>
      </c>
      <c r="O7" s="37">
        <f t="shared" si="0"/>
        <v>0</v>
      </c>
      <c r="P7" s="72">
        <f t="shared" si="0"/>
        <v>11.342155009451796</v>
      </c>
      <c r="Q7" s="37">
        <f t="shared" si="0"/>
        <v>3.5916824196597354</v>
      </c>
      <c r="R7" s="4"/>
    </row>
    <row r="8" spans="1:18" ht="12.75">
      <c r="A8" s="54" t="s">
        <v>283</v>
      </c>
      <c r="B8" s="140">
        <v>3519</v>
      </c>
      <c r="C8" s="93" t="s">
        <v>310</v>
      </c>
      <c r="D8" s="72">
        <v>3035</v>
      </c>
      <c r="E8" s="72">
        <v>765</v>
      </c>
      <c r="F8" s="72">
        <v>1455</v>
      </c>
      <c r="G8" s="36">
        <v>1455</v>
      </c>
      <c r="H8" s="36">
        <v>0</v>
      </c>
      <c r="I8" s="72">
        <v>715</v>
      </c>
      <c r="J8" s="37">
        <v>95</v>
      </c>
      <c r="K8" s="36">
        <f t="shared" si="0"/>
        <v>100</v>
      </c>
      <c r="L8" s="72">
        <f t="shared" si="0"/>
        <v>25.205930807248766</v>
      </c>
      <c r="M8" s="117">
        <f t="shared" si="0"/>
        <v>47.94069192751236</v>
      </c>
      <c r="N8" s="35">
        <f t="shared" si="0"/>
        <v>47.94069192751236</v>
      </c>
      <c r="O8" s="37">
        <f t="shared" si="0"/>
        <v>0</v>
      </c>
      <c r="P8" s="72">
        <f t="shared" si="0"/>
        <v>23.55848434925865</v>
      </c>
      <c r="Q8" s="37">
        <f t="shared" si="0"/>
        <v>3.130148270181219</v>
      </c>
      <c r="R8" s="4"/>
    </row>
    <row r="9" spans="1:18" ht="12.75">
      <c r="A9" s="54" t="s">
        <v>283</v>
      </c>
      <c r="B9" s="140">
        <v>3521</v>
      </c>
      <c r="C9" s="93" t="s">
        <v>312</v>
      </c>
      <c r="D9" s="72">
        <v>3090</v>
      </c>
      <c r="E9" s="72">
        <v>945</v>
      </c>
      <c r="F9" s="72">
        <v>1390</v>
      </c>
      <c r="G9" s="36">
        <v>1390</v>
      </c>
      <c r="H9" s="36">
        <v>0</v>
      </c>
      <c r="I9" s="72">
        <v>700</v>
      </c>
      <c r="J9" s="37">
        <v>55</v>
      </c>
      <c r="K9" s="36">
        <f t="shared" si="0"/>
        <v>100</v>
      </c>
      <c r="L9" s="72">
        <f t="shared" si="0"/>
        <v>30.582524271844658</v>
      </c>
      <c r="M9" s="117">
        <f t="shared" si="0"/>
        <v>44.983818770226534</v>
      </c>
      <c r="N9" s="35">
        <f t="shared" si="0"/>
        <v>44.983818770226534</v>
      </c>
      <c r="O9" s="37">
        <f t="shared" si="0"/>
        <v>0</v>
      </c>
      <c r="P9" s="72">
        <f t="shared" si="0"/>
        <v>22.653721682847898</v>
      </c>
      <c r="Q9" s="37">
        <f t="shared" si="0"/>
        <v>1.779935275080906</v>
      </c>
      <c r="R9" s="4"/>
    </row>
    <row r="10" spans="1:18" ht="12.75">
      <c r="A10" s="54" t="s">
        <v>283</v>
      </c>
      <c r="B10" s="140">
        <v>3520</v>
      </c>
      <c r="C10" s="93" t="s">
        <v>311</v>
      </c>
      <c r="D10" s="72">
        <v>10385</v>
      </c>
      <c r="E10" s="72">
        <v>2890</v>
      </c>
      <c r="F10" s="72">
        <v>4625</v>
      </c>
      <c r="G10" s="36">
        <v>4430</v>
      </c>
      <c r="H10" s="36">
        <v>190</v>
      </c>
      <c r="I10" s="72">
        <v>2425</v>
      </c>
      <c r="J10" s="37">
        <v>445</v>
      </c>
      <c r="K10" s="36">
        <f t="shared" si="0"/>
        <v>100</v>
      </c>
      <c r="L10" s="72">
        <f t="shared" si="0"/>
        <v>27.82859894077997</v>
      </c>
      <c r="M10" s="117">
        <f t="shared" si="0"/>
        <v>44.535387578237845</v>
      </c>
      <c r="N10" s="35">
        <f t="shared" si="0"/>
        <v>42.65767934520944</v>
      </c>
      <c r="O10" s="37">
        <f t="shared" si="0"/>
        <v>1.82956186807896</v>
      </c>
      <c r="P10" s="72">
        <f t="shared" si="0"/>
        <v>23.350987000481464</v>
      </c>
      <c r="Q10" s="37">
        <f t="shared" si="0"/>
        <v>4.285026480500722</v>
      </c>
      <c r="R10" s="4"/>
    </row>
    <row r="11" spans="1:18" ht="12.75">
      <c r="A11" s="54" t="s">
        <v>283</v>
      </c>
      <c r="B11" s="140">
        <v>3553</v>
      </c>
      <c r="C11" s="93" t="s">
        <v>308</v>
      </c>
      <c r="D11" s="72">
        <v>1000</v>
      </c>
      <c r="E11" s="72">
        <v>415</v>
      </c>
      <c r="F11" s="72">
        <v>440</v>
      </c>
      <c r="G11" s="36">
        <v>440</v>
      </c>
      <c r="H11" s="36">
        <v>0</v>
      </c>
      <c r="I11" s="72">
        <v>140</v>
      </c>
      <c r="J11" s="37">
        <v>10</v>
      </c>
      <c r="K11" s="36">
        <f t="shared" si="0"/>
        <v>100</v>
      </c>
      <c r="L11" s="72">
        <f t="shared" si="0"/>
        <v>41.5</v>
      </c>
      <c r="M11" s="117">
        <f t="shared" si="0"/>
        <v>44</v>
      </c>
      <c r="N11" s="35">
        <f t="shared" si="0"/>
        <v>44</v>
      </c>
      <c r="O11" s="37">
        <f t="shared" si="0"/>
        <v>0</v>
      </c>
      <c r="P11" s="72">
        <f t="shared" si="0"/>
        <v>14.000000000000002</v>
      </c>
      <c r="Q11" s="37">
        <f t="shared" si="0"/>
        <v>1</v>
      </c>
      <c r="R11" s="4"/>
    </row>
    <row r="12" spans="1:18" ht="12.75">
      <c r="A12" s="54" t="s">
        <v>283</v>
      </c>
      <c r="B12" s="140">
        <v>3524</v>
      </c>
      <c r="C12" s="93" t="s">
        <v>306</v>
      </c>
      <c r="D12" s="72">
        <v>2505</v>
      </c>
      <c r="E12" s="72">
        <v>1005</v>
      </c>
      <c r="F12" s="72">
        <v>920</v>
      </c>
      <c r="G12" s="36">
        <v>880</v>
      </c>
      <c r="H12" s="36">
        <v>45</v>
      </c>
      <c r="I12" s="72">
        <v>560</v>
      </c>
      <c r="J12" s="37">
        <v>25</v>
      </c>
      <c r="K12" s="36">
        <f t="shared" si="0"/>
        <v>100</v>
      </c>
      <c r="L12" s="72">
        <f t="shared" si="0"/>
        <v>40.119760479041915</v>
      </c>
      <c r="M12" s="117">
        <f t="shared" si="0"/>
        <v>36.72654690618762</v>
      </c>
      <c r="N12" s="35">
        <f t="shared" si="0"/>
        <v>35.12974051896208</v>
      </c>
      <c r="O12" s="37">
        <f t="shared" si="0"/>
        <v>1.7964071856287425</v>
      </c>
      <c r="P12" s="72">
        <f t="shared" si="0"/>
        <v>22.355289421157686</v>
      </c>
      <c r="Q12" s="37">
        <f t="shared" si="0"/>
        <v>0.998003992015968</v>
      </c>
      <c r="R12" s="4"/>
    </row>
    <row r="13" spans="1:18" ht="12.75">
      <c r="A13" s="54" t="s">
        <v>283</v>
      </c>
      <c r="B13" s="140">
        <v>3529</v>
      </c>
      <c r="C13" s="93" t="s">
        <v>307</v>
      </c>
      <c r="D13" s="72">
        <v>785</v>
      </c>
      <c r="E13" s="72">
        <v>310</v>
      </c>
      <c r="F13" s="72">
        <v>275</v>
      </c>
      <c r="G13" s="36">
        <v>280</v>
      </c>
      <c r="H13" s="36">
        <v>0</v>
      </c>
      <c r="I13" s="72">
        <v>185</v>
      </c>
      <c r="J13" s="37">
        <v>10</v>
      </c>
      <c r="K13" s="36">
        <f t="shared" si="0"/>
        <v>100</v>
      </c>
      <c r="L13" s="72">
        <f t="shared" si="0"/>
        <v>39.490445859872615</v>
      </c>
      <c r="M13" s="117">
        <f t="shared" si="0"/>
        <v>35.03184713375796</v>
      </c>
      <c r="N13" s="35">
        <f t="shared" si="0"/>
        <v>35.6687898089172</v>
      </c>
      <c r="O13" s="37">
        <f t="shared" si="0"/>
        <v>0</v>
      </c>
      <c r="P13" s="72">
        <f t="shared" si="0"/>
        <v>23.56687898089172</v>
      </c>
      <c r="Q13" s="37">
        <f t="shared" si="0"/>
        <v>1.2738853503184715</v>
      </c>
      <c r="R13" s="4"/>
    </row>
    <row r="14" spans="1:18" ht="12.75">
      <c r="A14" s="54" t="s">
        <v>283</v>
      </c>
      <c r="B14" s="143">
        <v>3506</v>
      </c>
      <c r="C14" s="95" t="s">
        <v>305</v>
      </c>
      <c r="D14" s="73">
        <v>5190</v>
      </c>
      <c r="E14" s="73">
        <v>1630</v>
      </c>
      <c r="F14" s="73">
        <v>1795</v>
      </c>
      <c r="G14" s="42">
        <v>1715</v>
      </c>
      <c r="H14" s="42">
        <v>85</v>
      </c>
      <c r="I14" s="73">
        <v>1515</v>
      </c>
      <c r="J14" s="43">
        <v>250</v>
      </c>
      <c r="K14" s="45">
        <f t="shared" si="0"/>
        <v>100</v>
      </c>
      <c r="L14" s="75">
        <f t="shared" si="0"/>
        <v>31.406551059730248</v>
      </c>
      <c r="M14" s="119">
        <f t="shared" si="0"/>
        <v>34.58574181117534</v>
      </c>
      <c r="N14" s="44">
        <f t="shared" si="0"/>
        <v>33.04431599229287</v>
      </c>
      <c r="O14" s="46">
        <f t="shared" si="0"/>
        <v>1.6377649325626205</v>
      </c>
      <c r="P14" s="75">
        <f t="shared" si="0"/>
        <v>29.190751445086704</v>
      </c>
      <c r="Q14" s="46">
        <f t="shared" si="0"/>
        <v>4.8169556840077075</v>
      </c>
      <c r="R14" s="4"/>
    </row>
    <row r="15" spans="1:18" ht="12.75">
      <c r="A15" s="6"/>
      <c r="B15" s="87" t="s">
        <v>355</v>
      </c>
      <c r="C15" s="96"/>
      <c r="D15" s="120">
        <f aca="true" t="shared" si="1" ref="D15:J15">SUM(D7:D14)</f>
        <v>28635</v>
      </c>
      <c r="E15" s="74">
        <f t="shared" si="1"/>
        <v>8865</v>
      </c>
      <c r="F15" s="74">
        <f t="shared" si="1"/>
        <v>12240</v>
      </c>
      <c r="G15" s="28">
        <f t="shared" si="1"/>
        <v>11935</v>
      </c>
      <c r="H15" s="28">
        <f t="shared" si="1"/>
        <v>320</v>
      </c>
      <c r="I15" s="74">
        <f t="shared" si="1"/>
        <v>6540</v>
      </c>
      <c r="J15" s="121">
        <f t="shared" si="1"/>
        <v>985</v>
      </c>
      <c r="K15" s="122">
        <f t="shared" si="0"/>
        <v>100</v>
      </c>
      <c r="L15" s="74">
        <f t="shared" si="0"/>
        <v>30.95861707700367</v>
      </c>
      <c r="M15" s="123">
        <f t="shared" si="0"/>
        <v>42.744892613934</v>
      </c>
      <c r="N15" s="27">
        <f t="shared" si="0"/>
        <v>41.67976252837436</v>
      </c>
      <c r="O15" s="29">
        <f t="shared" si="0"/>
        <v>1.1175135323904313</v>
      </c>
      <c r="P15" s="74">
        <f t="shared" si="0"/>
        <v>22.83918281822944</v>
      </c>
      <c r="Q15" s="29">
        <f t="shared" si="0"/>
        <v>3.4398463418892966</v>
      </c>
      <c r="R15" s="4"/>
    </row>
    <row r="16" spans="2:17" ht="17.25" customHeight="1">
      <c r="B16" s="113"/>
      <c r="C16" s="111"/>
      <c r="D16" s="222" t="s">
        <v>385</v>
      </c>
      <c r="E16" s="223"/>
      <c r="F16" s="223"/>
      <c r="G16" s="223"/>
      <c r="H16" s="223"/>
      <c r="I16" s="223"/>
      <c r="J16" s="223"/>
      <c r="K16" s="164"/>
      <c r="L16" s="164"/>
      <c r="M16" s="164"/>
      <c r="N16" s="164"/>
      <c r="O16" s="164"/>
      <c r="P16" s="164"/>
      <c r="Q16" s="165"/>
    </row>
    <row r="17" spans="1:18" s="22" customFormat="1" ht="12.75">
      <c r="A17" s="54" t="s">
        <v>282</v>
      </c>
      <c r="B17" s="136">
        <v>3539</v>
      </c>
      <c r="C17" s="91" t="s">
        <v>322</v>
      </c>
      <c r="D17" s="71">
        <v>2105</v>
      </c>
      <c r="E17" s="71">
        <v>490</v>
      </c>
      <c r="F17" s="71">
        <v>1265</v>
      </c>
      <c r="G17" s="60">
        <v>1265</v>
      </c>
      <c r="H17" s="60">
        <v>0</v>
      </c>
      <c r="I17" s="71">
        <v>235</v>
      </c>
      <c r="J17" s="71">
        <v>115</v>
      </c>
      <c r="K17" s="36">
        <f aca="true" t="shared" si="2" ref="K17:Q31">(D17/$D17)*100</f>
        <v>100</v>
      </c>
      <c r="L17" s="72">
        <f t="shared" si="2"/>
        <v>23.27790973871734</v>
      </c>
      <c r="M17" s="117">
        <f t="shared" si="2"/>
        <v>60.09501187648456</v>
      </c>
      <c r="N17" s="35">
        <f t="shared" si="2"/>
        <v>60.09501187648456</v>
      </c>
      <c r="O17" s="37">
        <f t="shared" si="2"/>
        <v>0</v>
      </c>
      <c r="P17" s="72">
        <f t="shared" si="2"/>
        <v>11.163895486935866</v>
      </c>
      <c r="Q17" s="37">
        <f t="shared" si="2"/>
        <v>5.463182897862233</v>
      </c>
      <c r="R17" s="4"/>
    </row>
    <row r="18" spans="1:18" ht="12.75">
      <c r="A18" s="54" t="s">
        <v>282</v>
      </c>
      <c r="B18" s="140">
        <v>3534</v>
      </c>
      <c r="C18" s="93" t="s">
        <v>325</v>
      </c>
      <c r="D18" s="72">
        <v>390</v>
      </c>
      <c r="E18" s="72">
        <v>100</v>
      </c>
      <c r="F18" s="72">
        <v>220</v>
      </c>
      <c r="G18" s="36">
        <v>220</v>
      </c>
      <c r="H18" s="36">
        <v>0</v>
      </c>
      <c r="I18" s="72">
        <v>65</v>
      </c>
      <c r="J18" s="72">
        <v>5</v>
      </c>
      <c r="K18" s="36">
        <f t="shared" si="2"/>
        <v>100</v>
      </c>
      <c r="L18" s="72">
        <f t="shared" si="2"/>
        <v>25.64102564102564</v>
      </c>
      <c r="M18" s="117">
        <f t="shared" si="2"/>
        <v>56.41025641025641</v>
      </c>
      <c r="N18" s="35">
        <f t="shared" si="2"/>
        <v>56.41025641025641</v>
      </c>
      <c r="O18" s="37">
        <f t="shared" si="2"/>
        <v>0</v>
      </c>
      <c r="P18" s="72">
        <f t="shared" si="2"/>
        <v>16.666666666666664</v>
      </c>
      <c r="Q18" s="37">
        <f t="shared" si="2"/>
        <v>1.282051282051282</v>
      </c>
      <c r="R18" s="4"/>
    </row>
    <row r="19" spans="1:18" ht="12.75">
      <c r="A19" s="54" t="s">
        <v>282</v>
      </c>
      <c r="B19" s="140">
        <v>3518</v>
      </c>
      <c r="C19" s="93" t="s">
        <v>326</v>
      </c>
      <c r="D19" s="72">
        <v>2140</v>
      </c>
      <c r="E19" s="72">
        <v>425</v>
      </c>
      <c r="F19" s="72">
        <v>1090</v>
      </c>
      <c r="G19" s="36">
        <v>1080</v>
      </c>
      <c r="H19" s="36">
        <v>10</v>
      </c>
      <c r="I19" s="72">
        <v>550</v>
      </c>
      <c r="J19" s="72">
        <v>80</v>
      </c>
      <c r="K19" s="36">
        <f t="shared" si="2"/>
        <v>100</v>
      </c>
      <c r="L19" s="72">
        <f t="shared" si="2"/>
        <v>19.859813084112147</v>
      </c>
      <c r="M19" s="117">
        <f t="shared" si="2"/>
        <v>50.93457943925234</v>
      </c>
      <c r="N19" s="35">
        <f t="shared" si="2"/>
        <v>50.467289719626166</v>
      </c>
      <c r="O19" s="37">
        <f t="shared" si="2"/>
        <v>0.46728971962616817</v>
      </c>
      <c r="P19" s="72">
        <f t="shared" si="2"/>
        <v>25.70093457943925</v>
      </c>
      <c r="Q19" s="37">
        <f t="shared" si="2"/>
        <v>3.7383177570093453</v>
      </c>
      <c r="R19" s="4"/>
    </row>
    <row r="20" spans="1:18" ht="12.75">
      <c r="A20" s="54" t="s">
        <v>282</v>
      </c>
      <c r="B20" s="140">
        <v>3515</v>
      </c>
      <c r="C20" s="93" t="s">
        <v>316</v>
      </c>
      <c r="D20" s="72">
        <v>1045</v>
      </c>
      <c r="E20" s="72">
        <v>200</v>
      </c>
      <c r="F20" s="72">
        <v>515</v>
      </c>
      <c r="G20" s="36">
        <v>515</v>
      </c>
      <c r="H20" s="36">
        <v>0</v>
      </c>
      <c r="I20" s="72">
        <v>265</v>
      </c>
      <c r="J20" s="72">
        <v>60</v>
      </c>
      <c r="K20" s="36">
        <f t="shared" si="2"/>
        <v>100</v>
      </c>
      <c r="L20" s="72">
        <f t="shared" si="2"/>
        <v>19.138755980861244</v>
      </c>
      <c r="M20" s="117">
        <f t="shared" si="2"/>
        <v>49.282296650717704</v>
      </c>
      <c r="N20" s="35">
        <f t="shared" si="2"/>
        <v>49.282296650717704</v>
      </c>
      <c r="O20" s="37">
        <f t="shared" si="2"/>
        <v>0</v>
      </c>
      <c r="P20" s="72">
        <f t="shared" si="2"/>
        <v>25.358851674641148</v>
      </c>
      <c r="Q20" s="37">
        <f t="shared" si="2"/>
        <v>5.741626794258373</v>
      </c>
      <c r="R20" s="4"/>
    </row>
    <row r="21" spans="1:18" ht="12.75">
      <c r="A21" s="54" t="s">
        <v>282</v>
      </c>
      <c r="B21" s="140">
        <v>3537</v>
      </c>
      <c r="C21" s="93" t="s">
        <v>323</v>
      </c>
      <c r="D21" s="72">
        <v>1880</v>
      </c>
      <c r="E21" s="72">
        <v>605</v>
      </c>
      <c r="F21" s="72">
        <v>915</v>
      </c>
      <c r="G21" s="36">
        <v>915</v>
      </c>
      <c r="H21" s="36">
        <v>0</v>
      </c>
      <c r="I21" s="72">
        <v>275</v>
      </c>
      <c r="J21" s="72">
        <v>85</v>
      </c>
      <c r="K21" s="36">
        <f t="shared" si="2"/>
        <v>100</v>
      </c>
      <c r="L21" s="72">
        <f t="shared" si="2"/>
        <v>32.180851063829785</v>
      </c>
      <c r="M21" s="117">
        <f t="shared" si="2"/>
        <v>48.67021276595745</v>
      </c>
      <c r="N21" s="35">
        <f t="shared" si="2"/>
        <v>48.67021276595745</v>
      </c>
      <c r="O21" s="37">
        <f t="shared" si="2"/>
        <v>0</v>
      </c>
      <c r="P21" s="72">
        <f t="shared" si="2"/>
        <v>14.627659574468085</v>
      </c>
      <c r="Q21" s="37">
        <f t="shared" si="2"/>
        <v>4.521276595744681</v>
      </c>
      <c r="R21" s="4"/>
    </row>
    <row r="22" spans="1:18" ht="12.75">
      <c r="A22" s="54" t="s">
        <v>282</v>
      </c>
      <c r="B22" s="140">
        <v>3511</v>
      </c>
      <c r="C22" s="93" t="s">
        <v>314</v>
      </c>
      <c r="D22" s="72">
        <v>310</v>
      </c>
      <c r="E22" s="72">
        <v>60</v>
      </c>
      <c r="F22" s="72">
        <v>145</v>
      </c>
      <c r="G22" s="36">
        <v>145</v>
      </c>
      <c r="H22" s="36">
        <v>0</v>
      </c>
      <c r="I22" s="72">
        <v>105</v>
      </c>
      <c r="J22" s="72">
        <v>10</v>
      </c>
      <c r="K22" s="36">
        <f t="shared" si="2"/>
        <v>100</v>
      </c>
      <c r="L22" s="72">
        <f t="shared" si="2"/>
        <v>19.35483870967742</v>
      </c>
      <c r="M22" s="117">
        <f t="shared" si="2"/>
        <v>46.774193548387096</v>
      </c>
      <c r="N22" s="35">
        <f t="shared" si="2"/>
        <v>46.774193548387096</v>
      </c>
      <c r="O22" s="37">
        <f t="shared" si="2"/>
        <v>0</v>
      </c>
      <c r="P22" s="72">
        <f t="shared" si="2"/>
        <v>33.87096774193548</v>
      </c>
      <c r="Q22" s="37">
        <f t="shared" si="2"/>
        <v>3.225806451612903</v>
      </c>
      <c r="R22" s="4"/>
    </row>
    <row r="23" spans="1:18" ht="12.75">
      <c r="A23" s="54" t="s">
        <v>282</v>
      </c>
      <c r="B23" s="140">
        <v>3526</v>
      </c>
      <c r="C23" s="93" t="s">
        <v>320</v>
      </c>
      <c r="D23" s="72">
        <v>3110</v>
      </c>
      <c r="E23" s="72">
        <v>565</v>
      </c>
      <c r="F23" s="72">
        <v>1450</v>
      </c>
      <c r="G23" s="36">
        <v>1450</v>
      </c>
      <c r="H23" s="36">
        <v>0</v>
      </c>
      <c r="I23" s="72">
        <v>1000</v>
      </c>
      <c r="J23" s="72">
        <v>95</v>
      </c>
      <c r="K23" s="36">
        <f t="shared" si="2"/>
        <v>100</v>
      </c>
      <c r="L23" s="72">
        <f t="shared" si="2"/>
        <v>18.167202572347264</v>
      </c>
      <c r="M23" s="117">
        <f t="shared" si="2"/>
        <v>46.62379421221865</v>
      </c>
      <c r="N23" s="35">
        <f t="shared" si="2"/>
        <v>46.62379421221865</v>
      </c>
      <c r="O23" s="37">
        <f t="shared" si="2"/>
        <v>0</v>
      </c>
      <c r="P23" s="72">
        <f t="shared" si="2"/>
        <v>32.154340836012864</v>
      </c>
      <c r="Q23" s="37">
        <f t="shared" si="2"/>
        <v>3.054662379421222</v>
      </c>
      <c r="R23" s="4"/>
    </row>
    <row r="24" spans="1:18" ht="12.75">
      <c r="A24" s="54" t="s">
        <v>282</v>
      </c>
      <c r="B24" s="140">
        <v>3523</v>
      </c>
      <c r="C24" s="93" t="s">
        <v>317</v>
      </c>
      <c r="D24" s="72">
        <v>1095</v>
      </c>
      <c r="E24" s="72">
        <v>335</v>
      </c>
      <c r="F24" s="72">
        <v>430</v>
      </c>
      <c r="G24" s="36">
        <v>430</v>
      </c>
      <c r="H24" s="36">
        <v>0</v>
      </c>
      <c r="I24" s="72">
        <v>315</v>
      </c>
      <c r="J24" s="72">
        <v>20</v>
      </c>
      <c r="K24" s="36">
        <f t="shared" si="2"/>
        <v>100</v>
      </c>
      <c r="L24" s="72">
        <f t="shared" si="2"/>
        <v>30.59360730593607</v>
      </c>
      <c r="M24" s="117">
        <f t="shared" si="2"/>
        <v>39.26940639269406</v>
      </c>
      <c r="N24" s="35">
        <f t="shared" si="2"/>
        <v>39.26940639269406</v>
      </c>
      <c r="O24" s="37">
        <f t="shared" si="2"/>
        <v>0</v>
      </c>
      <c r="P24" s="72">
        <f t="shared" si="2"/>
        <v>28.767123287671232</v>
      </c>
      <c r="Q24" s="37">
        <f t="shared" si="2"/>
        <v>1.82648401826484</v>
      </c>
      <c r="R24" s="4"/>
    </row>
    <row r="25" spans="1:18" ht="12.75">
      <c r="A25" s="54" t="s">
        <v>282</v>
      </c>
      <c r="B25" s="140">
        <v>3522</v>
      </c>
      <c r="C25" s="93" t="s">
        <v>315</v>
      </c>
      <c r="D25" s="72">
        <v>320</v>
      </c>
      <c r="E25" s="72">
        <v>145</v>
      </c>
      <c r="F25" s="72">
        <v>125</v>
      </c>
      <c r="G25" s="36">
        <v>125</v>
      </c>
      <c r="H25" s="36">
        <v>0</v>
      </c>
      <c r="I25" s="72">
        <v>40</v>
      </c>
      <c r="J25" s="72">
        <v>5</v>
      </c>
      <c r="K25" s="36">
        <f t="shared" si="2"/>
        <v>100</v>
      </c>
      <c r="L25" s="72">
        <f t="shared" si="2"/>
        <v>45.3125</v>
      </c>
      <c r="M25" s="117">
        <f t="shared" si="2"/>
        <v>39.0625</v>
      </c>
      <c r="N25" s="35">
        <f t="shared" si="2"/>
        <v>39.0625</v>
      </c>
      <c r="O25" s="37">
        <f t="shared" si="2"/>
        <v>0</v>
      </c>
      <c r="P25" s="72">
        <f t="shared" si="2"/>
        <v>12.5</v>
      </c>
      <c r="Q25" s="37">
        <f t="shared" si="2"/>
        <v>1.5625</v>
      </c>
      <c r="R25" s="4"/>
    </row>
    <row r="26" spans="1:18" ht="12.75">
      <c r="A26" s="54" t="s">
        <v>282</v>
      </c>
      <c r="B26" s="140">
        <v>3558</v>
      </c>
      <c r="C26" s="93" t="s">
        <v>321</v>
      </c>
      <c r="D26" s="72">
        <v>840</v>
      </c>
      <c r="E26" s="72">
        <v>340</v>
      </c>
      <c r="F26" s="72">
        <v>325</v>
      </c>
      <c r="G26" s="36">
        <v>320</v>
      </c>
      <c r="H26" s="36">
        <v>0</v>
      </c>
      <c r="I26" s="72">
        <v>75</v>
      </c>
      <c r="J26" s="72">
        <v>105</v>
      </c>
      <c r="K26" s="36">
        <f t="shared" si="2"/>
        <v>100</v>
      </c>
      <c r="L26" s="72">
        <f t="shared" si="2"/>
        <v>40.476190476190474</v>
      </c>
      <c r="M26" s="117">
        <f t="shared" si="2"/>
        <v>38.69047619047619</v>
      </c>
      <c r="N26" s="35">
        <f t="shared" si="2"/>
        <v>38.095238095238095</v>
      </c>
      <c r="O26" s="37">
        <f t="shared" si="2"/>
        <v>0</v>
      </c>
      <c r="P26" s="72">
        <f t="shared" si="2"/>
        <v>8.928571428571429</v>
      </c>
      <c r="Q26" s="37">
        <f t="shared" si="2"/>
        <v>12.5</v>
      </c>
      <c r="R26" s="4"/>
    </row>
    <row r="27" spans="1:18" ht="12.75">
      <c r="A27" s="54" t="s">
        <v>282</v>
      </c>
      <c r="B27" s="140">
        <v>3530</v>
      </c>
      <c r="C27" s="93" t="s">
        <v>318</v>
      </c>
      <c r="D27" s="72">
        <v>2725</v>
      </c>
      <c r="E27" s="72">
        <v>745</v>
      </c>
      <c r="F27" s="72">
        <v>1035</v>
      </c>
      <c r="G27" s="36">
        <v>1035</v>
      </c>
      <c r="H27" s="36">
        <v>0</v>
      </c>
      <c r="I27" s="72">
        <v>925</v>
      </c>
      <c r="J27" s="72">
        <v>20</v>
      </c>
      <c r="K27" s="36">
        <f t="shared" si="2"/>
        <v>100</v>
      </c>
      <c r="L27" s="72">
        <f t="shared" si="2"/>
        <v>27.339449541284406</v>
      </c>
      <c r="M27" s="117">
        <f t="shared" si="2"/>
        <v>37.98165137614679</v>
      </c>
      <c r="N27" s="35">
        <f t="shared" si="2"/>
        <v>37.98165137614679</v>
      </c>
      <c r="O27" s="37">
        <f t="shared" si="2"/>
        <v>0</v>
      </c>
      <c r="P27" s="72">
        <f t="shared" si="2"/>
        <v>33.94495412844037</v>
      </c>
      <c r="Q27" s="37">
        <f t="shared" si="2"/>
        <v>0.7339449541284404</v>
      </c>
      <c r="R27" s="4"/>
    </row>
    <row r="28" spans="1:18" ht="12.75">
      <c r="A28" s="54" t="s">
        <v>282</v>
      </c>
      <c r="B28" s="140">
        <v>3543</v>
      </c>
      <c r="C28" s="93" t="s">
        <v>319</v>
      </c>
      <c r="D28" s="72">
        <v>2375</v>
      </c>
      <c r="E28" s="72">
        <v>805</v>
      </c>
      <c r="F28" s="72">
        <v>890</v>
      </c>
      <c r="G28" s="36">
        <v>890</v>
      </c>
      <c r="H28" s="36">
        <v>0</v>
      </c>
      <c r="I28" s="72">
        <v>625</v>
      </c>
      <c r="J28" s="72">
        <v>55</v>
      </c>
      <c r="K28" s="36">
        <f t="shared" si="2"/>
        <v>100</v>
      </c>
      <c r="L28" s="72">
        <f t="shared" si="2"/>
        <v>33.89473684210526</v>
      </c>
      <c r="M28" s="117">
        <f t="shared" si="2"/>
        <v>37.473684210526315</v>
      </c>
      <c r="N28" s="35">
        <f t="shared" si="2"/>
        <v>37.473684210526315</v>
      </c>
      <c r="O28" s="37">
        <f t="shared" si="2"/>
        <v>0</v>
      </c>
      <c r="P28" s="72">
        <f t="shared" si="2"/>
        <v>26.31578947368421</v>
      </c>
      <c r="Q28" s="37">
        <f t="shared" si="2"/>
        <v>2.3157894736842106</v>
      </c>
      <c r="R28" s="4"/>
    </row>
    <row r="29" spans="1:18" ht="12.75">
      <c r="A29" s="54" t="s">
        <v>282</v>
      </c>
      <c r="B29" s="150">
        <v>3510</v>
      </c>
      <c r="C29" s="93" t="s">
        <v>324</v>
      </c>
      <c r="D29" s="72">
        <v>795</v>
      </c>
      <c r="E29" s="72">
        <v>225</v>
      </c>
      <c r="F29" s="72">
        <v>250</v>
      </c>
      <c r="G29" s="36">
        <v>250</v>
      </c>
      <c r="H29" s="36">
        <v>0</v>
      </c>
      <c r="I29" s="72">
        <v>230</v>
      </c>
      <c r="J29" s="72">
        <v>85</v>
      </c>
      <c r="K29" s="36">
        <f t="shared" si="2"/>
        <v>100</v>
      </c>
      <c r="L29" s="72">
        <f t="shared" si="2"/>
        <v>28.30188679245283</v>
      </c>
      <c r="M29" s="117">
        <f t="shared" si="2"/>
        <v>31.446540880503143</v>
      </c>
      <c r="N29" s="35">
        <f t="shared" si="2"/>
        <v>31.446540880503143</v>
      </c>
      <c r="O29" s="37">
        <f t="shared" si="2"/>
        <v>0</v>
      </c>
      <c r="P29" s="72">
        <f t="shared" si="2"/>
        <v>28.930817610062892</v>
      </c>
      <c r="Q29" s="37">
        <f t="shared" si="2"/>
        <v>10.69182389937107</v>
      </c>
      <c r="R29" s="4"/>
    </row>
    <row r="30" spans="1:18" ht="12.75">
      <c r="A30" s="54" t="s">
        <v>282</v>
      </c>
      <c r="B30" s="143">
        <v>3502</v>
      </c>
      <c r="C30" s="95" t="s">
        <v>313</v>
      </c>
      <c r="D30" s="73">
        <v>725</v>
      </c>
      <c r="E30" s="73">
        <v>385</v>
      </c>
      <c r="F30" s="73">
        <v>190</v>
      </c>
      <c r="G30" s="42">
        <v>190</v>
      </c>
      <c r="H30" s="42">
        <v>0</v>
      </c>
      <c r="I30" s="73">
        <v>135</v>
      </c>
      <c r="J30" s="73">
        <v>15</v>
      </c>
      <c r="K30" s="45">
        <f t="shared" si="2"/>
        <v>100</v>
      </c>
      <c r="L30" s="75">
        <f t="shared" si="2"/>
        <v>53.103448275862064</v>
      </c>
      <c r="M30" s="119">
        <f t="shared" si="2"/>
        <v>26.20689655172414</v>
      </c>
      <c r="N30" s="44">
        <f t="shared" si="2"/>
        <v>26.20689655172414</v>
      </c>
      <c r="O30" s="46">
        <f t="shared" si="2"/>
        <v>0</v>
      </c>
      <c r="P30" s="75">
        <f t="shared" si="2"/>
        <v>18.620689655172416</v>
      </c>
      <c r="Q30" s="46">
        <f t="shared" si="2"/>
        <v>2.0689655172413794</v>
      </c>
      <c r="R30" s="4"/>
    </row>
    <row r="31" spans="1:18" ht="12.75">
      <c r="A31" s="6"/>
      <c r="B31" s="170" t="s">
        <v>293</v>
      </c>
      <c r="C31" s="197"/>
      <c r="D31" s="120">
        <f aca="true" t="shared" si="3" ref="D31:J31">SUM(D17:D30)</f>
        <v>19855</v>
      </c>
      <c r="E31" s="74">
        <f t="shared" si="3"/>
        <v>5425</v>
      </c>
      <c r="F31" s="74">
        <f t="shared" si="3"/>
        <v>8845</v>
      </c>
      <c r="G31" s="28">
        <f t="shared" si="3"/>
        <v>8830</v>
      </c>
      <c r="H31" s="28">
        <f t="shared" si="3"/>
        <v>10</v>
      </c>
      <c r="I31" s="27">
        <f t="shared" si="3"/>
        <v>4840</v>
      </c>
      <c r="J31" s="125">
        <f t="shared" si="3"/>
        <v>755</v>
      </c>
      <c r="K31" s="122">
        <f t="shared" si="2"/>
        <v>100</v>
      </c>
      <c r="L31" s="74">
        <f t="shared" si="2"/>
        <v>27.32309242004533</v>
      </c>
      <c r="M31" s="123">
        <f t="shared" si="2"/>
        <v>44.547972802820446</v>
      </c>
      <c r="N31" s="27">
        <f t="shared" si="2"/>
        <v>44.47242508184336</v>
      </c>
      <c r="O31" s="29">
        <f t="shared" si="2"/>
        <v>0.0503651473180559</v>
      </c>
      <c r="P31" s="74">
        <f t="shared" si="2"/>
        <v>24.37673130193906</v>
      </c>
      <c r="Q31" s="29">
        <f t="shared" si="2"/>
        <v>3.802568622513221</v>
      </c>
      <c r="R31" s="4"/>
    </row>
    <row r="32" spans="2:17" ht="17.25" customHeight="1">
      <c r="B32" s="113"/>
      <c r="C32" s="111"/>
      <c r="D32" s="222" t="s">
        <v>386</v>
      </c>
      <c r="E32" s="223"/>
      <c r="F32" s="223"/>
      <c r="G32" s="223"/>
      <c r="H32" s="223"/>
      <c r="I32" s="223"/>
      <c r="J32" s="223"/>
      <c r="K32" s="164"/>
      <c r="L32" s="164"/>
      <c r="M32" s="164"/>
      <c r="N32" s="164"/>
      <c r="O32" s="164"/>
      <c r="P32" s="164"/>
      <c r="Q32" s="165"/>
    </row>
    <row r="33" spans="1:18" ht="12.75">
      <c r="A33" s="54" t="s">
        <v>281</v>
      </c>
      <c r="B33" s="136">
        <v>3552</v>
      </c>
      <c r="C33" s="91" t="s">
        <v>353</v>
      </c>
      <c r="D33" s="71">
        <v>40</v>
      </c>
      <c r="E33" s="71">
        <v>0</v>
      </c>
      <c r="F33" s="71">
        <v>40</v>
      </c>
      <c r="G33" s="60">
        <v>35</v>
      </c>
      <c r="H33" s="60">
        <v>0</v>
      </c>
      <c r="I33" s="71">
        <v>0</v>
      </c>
      <c r="J33" s="71">
        <v>5</v>
      </c>
      <c r="K33" s="36">
        <f aca="true" t="shared" si="4" ref="K33:Q61">(D33/$D33)*100</f>
        <v>100</v>
      </c>
      <c r="L33" s="72">
        <f t="shared" si="4"/>
        <v>0</v>
      </c>
      <c r="M33" s="117">
        <f t="shared" si="4"/>
        <v>100</v>
      </c>
      <c r="N33" s="35">
        <f t="shared" si="4"/>
        <v>87.5</v>
      </c>
      <c r="O33" s="37">
        <f t="shared" si="4"/>
        <v>0</v>
      </c>
      <c r="P33" s="72">
        <f t="shared" si="4"/>
        <v>0</v>
      </c>
      <c r="Q33" s="37">
        <f t="shared" si="4"/>
        <v>12.5</v>
      </c>
      <c r="R33" s="4"/>
    </row>
    <row r="34" spans="1:18" ht="12.75">
      <c r="A34" s="54" t="s">
        <v>281</v>
      </c>
      <c r="B34" s="140">
        <v>3559</v>
      </c>
      <c r="C34" s="93" t="s">
        <v>347</v>
      </c>
      <c r="D34" s="72">
        <v>90</v>
      </c>
      <c r="E34" s="72">
        <v>0</v>
      </c>
      <c r="F34" s="72">
        <v>80</v>
      </c>
      <c r="G34" s="36">
        <v>75</v>
      </c>
      <c r="H34" s="36">
        <v>0</v>
      </c>
      <c r="I34" s="72">
        <v>0</v>
      </c>
      <c r="J34" s="72">
        <v>15</v>
      </c>
      <c r="K34" s="36">
        <f t="shared" si="4"/>
        <v>100</v>
      </c>
      <c r="L34" s="72">
        <f t="shared" si="4"/>
        <v>0</v>
      </c>
      <c r="M34" s="117">
        <f t="shared" si="4"/>
        <v>88.88888888888889</v>
      </c>
      <c r="N34" s="35">
        <f t="shared" si="4"/>
        <v>83.33333333333334</v>
      </c>
      <c r="O34" s="37">
        <f t="shared" si="4"/>
        <v>0</v>
      </c>
      <c r="P34" s="72">
        <f t="shared" si="4"/>
        <v>0</v>
      </c>
      <c r="Q34" s="37">
        <f t="shared" si="4"/>
        <v>16.666666666666664</v>
      </c>
      <c r="R34" s="4"/>
    </row>
    <row r="35" spans="1:18" ht="12.75">
      <c r="A35" s="54" t="s">
        <v>281</v>
      </c>
      <c r="B35" s="140">
        <v>3551</v>
      </c>
      <c r="C35" s="93" t="s">
        <v>344</v>
      </c>
      <c r="D35" s="72">
        <v>80</v>
      </c>
      <c r="E35" s="72">
        <v>0</v>
      </c>
      <c r="F35" s="72">
        <v>70</v>
      </c>
      <c r="G35" s="36">
        <v>70</v>
      </c>
      <c r="H35" s="36">
        <v>0</v>
      </c>
      <c r="I35" s="72">
        <v>0</v>
      </c>
      <c r="J35" s="72">
        <v>10</v>
      </c>
      <c r="K35" s="36">
        <f t="shared" si="4"/>
        <v>100</v>
      </c>
      <c r="L35" s="72">
        <f t="shared" si="4"/>
        <v>0</v>
      </c>
      <c r="M35" s="117">
        <f t="shared" si="4"/>
        <v>87.5</v>
      </c>
      <c r="N35" s="35">
        <f t="shared" si="4"/>
        <v>87.5</v>
      </c>
      <c r="O35" s="37">
        <f t="shared" si="4"/>
        <v>0</v>
      </c>
      <c r="P35" s="72">
        <f t="shared" si="4"/>
        <v>0</v>
      </c>
      <c r="Q35" s="37">
        <f t="shared" si="4"/>
        <v>12.5</v>
      </c>
      <c r="R35" s="4"/>
    </row>
    <row r="36" spans="1:18" ht="12.75">
      <c r="A36" s="54" t="s">
        <v>281</v>
      </c>
      <c r="B36" s="140">
        <v>3549</v>
      </c>
      <c r="C36" s="93" t="s">
        <v>350</v>
      </c>
      <c r="D36" s="72">
        <v>205</v>
      </c>
      <c r="E36" s="72">
        <v>20</v>
      </c>
      <c r="F36" s="72">
        <v>165</v>
      </c>
      <c r="G36" s="36">
        <v>170</v>
      </c>
      <c r="H36" s="36">
        <v>0</v>
      </c>
      <c r="I36" s="72">
        <v>0</v>
      </c>
      <c r="J36" s="72">
        <v>20</v>
      </c>
      <c r="K36" s="36">
        <f t="shared" si="4"/>
        <v>100</v>
      </c>
      <c r="L36" s="72">
        <f t="shared" si="4"/>
        <v>9.75609756097561</v>
      </c>
      <c r="M36" s="117">
        <f t="shared" si="4"/>
        <v>80.48780487804879</v>
      </c>
      <c r="N36" s="35">
        <f t="shared" si="4"/>
        <v>82.92682926829268</v>
      </c>
      <c r="O36" s="37">
        <f t="shared" si="4"/>
        <v>0</v>
      </c>
      <c r="P36" s="72">
        <f t="shared" si="4"/>
        <v>0</v>
      </c>
      <c r="Q36" s="37">
        <f t="shared" si="4"/>
        <v>9.75609756097561</v>
      </c>
      <c r="R36" s="4"/>
    </row>
    <row r="37" spans="1:18" ht="12.75">
      <c r="A37" s="55" t="s">
        <v>281</v>
      </c>
      <c r="B37" s="140">
        <v>3554</v>
      </c>
      <c r="C37" s="93" t="s">
        <v>346</v>
      </c>
      <c r="D37" s="72">
        <v>195</v>
      </c>
      <c r="E37" s="72">
        <v>45</v>
      </c>
      <c r="F37" s="72">
        <v>145</v>
      </c>
      <c r="G37" s="36">
        <v>145</v>
      </c>
      <c r="H37" s="36">
        <v>0</v>
      </c>
      <c r="I37" s="72">
        <v>0</v>
      </c>
      <c r="J37" s="72">
        <v>5</v>
      </c>
      <c r="K37" s="36">
        <f t="shared" si="4"/>
        <v>100</v>
      </c>
      <c r="L37" s="72">
        <f t="shared" si="4"/>
        <v>23.076923076923077</v>
      </c>
      <c r="M37" s="117">
        <f t="shared" si="4"/>
        <v>74.35897435897436</v>
      </c>
      <c r="N37" s="35">
        <f t="shared" si="4"/>
        <v>74.35897435897436</v>
      </c>
      <c r="O37" s="37">
        <f t="shared" si="4"/>
        <v>0</v>
      </c>
      <c r="P37" s="72">
        <f t="shared" si="4"/>
        <v>0</v>
      </c>
      <c r="Q37" s="37">
        <f t="shared" si="4"/>
        <v>2.564102564102564</v>
      </c>
      <c r="R37" s="4"/>
    </row>
    <row r="38" spans="1:18" ht="12.75">
      <c r="A38" s="54" t="s">
        <v>281</v>
      </c>
      <c r="B38" s="140">
        <v>3528</v>
      </c>
      <c r="C38" s="93" t="s">
        <v>348</v>
      </c>
      <c r="D38" s="72">
        <v>615</v>
      </c>
      <c r="E38" s="72">
        <v>50</v>
      </c>
      <c r="F38" s="72">
        <v>390</v>
      </c>
      <c r="G38" s="36">
        <v>385</v>
      </c>
      <c r="H38" s="36">
        <v>0</v>
      </c>
      <c r="I38" s="72">
        <v>165</v>
      </c>
      <c r="J38" s="72">
        <v>10</v>
      </c>
      <c r="K38" s="36">
        <f t="shared" si="4"/>
        <v>100</v>
      </c>
      <c r="L38" s="72">
        <f t="shared" si="4"/>
        <v>8.130081300813007</v>
      </c>
      <c r="M38" s="117">
        <f t="shared" si="4"/>
        <v>63.41463414634146</v>
      </c>
      <c r="N38" s="35">
        <f t="shared" si="4"/>
        <v>62.601626016260155</v>
      </c>
      <c r="O38" s="37">
        <f t="shared" si="4"/>
        <v>0</v>
      </c>
      <c r="P38" s="72">
        <f t="shared" si="4"/>
        <v>26.82926829268293</v>
      </c>
      <c r="Q38" s="37">
        <f t="shared" si="4"/>
        <v>1.6260162601626018</v>
      </c>
      <c r="R38" s="4"/>
    </row>
    <row r="39" spans="1:18" ht="12.75">
      <c r="A39" s="54" t="s">
        <v>281</v>
      </c>
      <c r="B39" s="140">
        <v>3546</v>
      </c>
      <c r="C39" s="93" t="s">
        <v>352</v>
      </c>
      <c r="D39" s="72">
        <v>65</v>
      </c>
      <c r="E39" s="72">
        <v>0</v>
      </c>
      <c r="F39" s="72">
        <v>40</v>
      </c>
      <c r="G39" s="36">
        <v>25</v>
      </c>
      <c r="H39" s="36">
        <v>10</v>
      </c>
      <c r="I39" s="72">
        <v>0</v>
      </c>
      <c r="J39" s="72">
        <v>25</v>
      </c>
      <c r="K39" s="36">
        <f t="shared" si="4"/>
        <v>100</v>
      </c>
      <c r="L39" s="72">
        <f t="shared" si="4"/>
        <v>0</v>
      </c>
      <c r="M39" s="117">
        <f t="shared" si="4"/>
        <v>61.53846153846154</v>
      </c>
      <c r="N39" s="35">
        <f t="shared" si="4"/>
        <v>38.46153846153847</v>
      </c>
      <c r="O39" s="37">
        <f t="shared" si="4"/>
        <v>15.384615384615385</v>
      </c>
      <c r="P39" s="72">
        <f t="shared" si="4"/>
        <v>0</v>
      </c>
      <c r="Q39" s="37">
        <f t="shared" si="4"/>
        <v>38.46153846153847</v>
      </c>
      <c r="R39" s="4"/>
    </row>
    <row r="40" spans="1:18" ht="12.75">
      <c r="A40" s="54" t="s">
        <v>281</v>
      </c>
      <c r="B40" s="140">
        <v>3560</v>
      </c>
      <c r="C40" s="93" t="s">
        <v>351</v>
      </c>
      <c r="D40" s="72">
        <v>155</v>
      </c>
      <c r="E40" s="72">
        <v>55</v>
      </c>
      <c r="F40" s="72">
        <v>90</v>
      </c>
      <c r="G40" s="36">
        <v>95</v>
      </c>
      <c r="H40" s="36">
        <v>0</v>
      </c>
      <c r="I40" s="72">
        <v>0</v>
      </c>
      <c r="J40" s="72">
        <v>5</v>
      </c>
      <c r="K40" s="36">
        <f t="shared" si="4"/>
        <v>100</v>
      </c>
      <c r="L40" s="72">
        <f t="shared" si="4"/>
        <v>35.483870967741936</v>
      </c>
      <c r="M40" s="117">
        <f t="shared" si="4"/>
        <v>58.06451612903226</v>
      </c>
      <c r="N40" s="35">
        <f t="shared" si="4"/>
        <v>61.29032258064516</v>
      </c>
      <c r="O40" s="37">
        <f t="shared" si="4"/>
        <v>0</v>
      </c>
      <c r="P40" s="72">
        <f t="shared" si="4"/>
        <v>0</v>
      </c>
      <c r="Q40" s="37">
        <f t="shared" si="4"/>
        <v>3.225806451612903</v>
      </c>
      <c r="R40" s="4"/>
    </row>
    <row r="41" spans="1:18" ht="12.75">
      <c r="A41" s="54" t="s">
        <v>281</v>
      </c>
      <c r="B41" s="140">
        <v>3538</v>
      </c>
      <c r="C41" s="93" t="s">
        <v>343</v>
      </c>
      <c r="D41" s="72">
        <v>715</v>
      </c>
      <c r="E41" s="72">
        <v>235</v>
      </c>
      <c r="F41" s="72">
        <v>410</v>
      </c>
      <c r="G41" s="36">
        <v>410</v>
      </c>
      <c r="H41" s="36">
        <v>0</v>
      </c>
      <c r="I41" s="72">
        <v>25</v>
      </c>
      <c r="J41" s="72">
        <v>45</v>
      </c>
      <c r="K41" s="36">
        <f t="shared" si="4"/>
        <v>100</v>
      </c>
      <c r="L41" s="72">
        <f t="shared" si="4"/>
        <v>32.86713286713287</v>
      </c>
      <c r="M41" s="117">
        <f t="shared" si="4"/>
        <v>57.34265734265735</v>
      </c>
      <c r="N41" s="35">
        <f t="shared" si="4"/>
        <v>57.34265734265735</v>
      </c>
      <c r="O41" s="37">
        <f t="shared" si="4"/>
        <v>0</v>
      </c>
      <c r="P41" s="72">
        <f t="shared" si="4"/>
        <v>3.4965034965034967</v>
      </c>
      <c r="Q41" s="37">
        <f t="shared" si="4"/>
        <v>6.293706293706294</v>
      </c>
      <c r="R41" s="4"/>
    </row>
    <row r="42" spans="1:18" ht="12.75">
      <c r="A42" s="54" t="s">
        <v>281</v>
      </c>
      <c r="B42" s="140">
        <v>3507</v>
      </c>
      <c r="C42" s="93" t="s">
        <v>338</v>
      </c>
      <c r="D42" s="72">
        <v>535</v>
      </c>
      <c r="E42" s="72">
        <v>120</v>
      </c>
      <c r="F42" s="72">
        <v>290</v>
      </c>
      <c r="G42" s="36">
        <v>290</v>
      </c>
      <c r="H42" s="36">
        <v>0</v>
      </c>
      <c r="I42" s="72">
        <v>110</v>
      </c>
      <c r="J42" s="72">
        <v>10</v>
      </c>
      <c r="K42" s="36">
        <f t="shared" si="4"/>
        <v>100</v>
      </c>
      <c r="L42" s="72">
        <f t="shared" si="4"/>
        <v>22.429906542056074</v>
      </c>
      <c r="M42" s="117">
        <f t="shared" si="4"/>
        <v>54.20560747663551</v>
      </c>
      <c r="N42" s="35">
        <f t="shared" si="4"/>
        <v>54.20560747663551</v>
      </c>
      <c r="O42" s="37">
        <f t="shared" si="4"/>
        <v>0</v>
      </c>
      <c r="P42" s="72">
        <f t="shared" si="4"/>
        <v>20.5607476635514</v>
      </c>
      <c r="Q42" s="37">
        <f t="shared" si="4"/>
        <v>1.8691588785046727</v>
      </c>
      <c r="R42" s="4"/>
    </row>
    <row r="43" spans="1:18" ht="12.75">
      <c r="A43" s="54" t="s">
        <v>281</v>
      </c>
      <c r="B43" s="140">
        <v>3557</v>
      </c>
      <c r="C43" s="93" t="s">
        <v>341</v>
      </c>
      <c r="D43" s="72">
        <v>720</v>
      </c>
      <c r="E43" s="72">
        <v>200</v>
      </c>
      <c r="F43" s="72">
        <v>385</v>
      </c>
      <c r="G43" s="36">
        <v>385</v>
      </c>
      <c r="H43" s="36">
        <v>0</v>
      </c>
      <c r="I43" s="72">
        <v>100</v>
      </c>
      <c r="J43" s="72">
        <v>40</v>
      </c>
      <c r="K43" s="36">
        <f t="shared" si="4"/>
        <v>100</v>
      </c>
      <c r="L43" s="72">
        <f t="shared" si="4"/>
        <v>27.77777777777778</v>
      </c>
      <c r="M43" s="117">
        <f t="shared" si="4"/>
        <v>53.47222222222222</v>
      </c>
      <c r="N43" s="35">
        <f t="shared" si="4"/>
        <v>53.47222222222222</v>
      </c>
      <c r="O43" s="37">
        <f t="shared" si="4"/>
        <v>0</v>
      </c>
      <c r="P43" s="72">
        <f t="shared" si="4"/>
        <v>13.88888888888889</v>
      </c>
      <c r="Q43" s="37">
        <f t="shared" si="4"/>
        <v>5.555555555555555</v>
      </c>
      <c r="R43" s="4"/>
    </row>
    <row r="44" spans="1:18" ht="12.75">
      <c r="A44" s="54" t="s">
        <v>281</v>
      </c>
      <c r="B44" s="140">
        <v>3513</v>
      </c>
      <c r="C44" s="99" t="s">
        <v>349</v>
      </c>
      <c r="D44" s="72">
        <v>150</v>
      </c>
      <c r="E44" s="72">
        <v>40</v>
      </c>
      <c r="F44" s="72">
        <v>80</v>
      </c>
      <c r="G44" s="36">
        <v>85</v>
      </c>
      <c r="H44" s="36">
        <v>0</v>
      </c>
      <c r="I44" s="72">
        <v>20</v>
      </c>
      <c r="J44" s="72">
        <v>10</v>
      </c>
      <c r="K44" s="36">
        <f t="shared" si="4"/>
        <v>100</v>
      </c>
      <c r="L44" s="72">
        <f t="shared" si="4"/>
        <v>26.666666666666668</v>
      </c>
      <c r="M44" s="117">
        <f t="shared" si="4"/>
        <v>53.333333333333336</v>
      </c>
      <c r="N44" s="35">
        <f t="shared" si="4"/>
        <v>56.666666666666664</v>
      </c>
      <c r="O44" s="37">
        <f t="shared" si="4"/>
        <v>0</v>
      </c>
      <c r="P44" s="72">
        <f t="shared" si="4"/>
        <v>13.333333333333334</v>
      </c>
      <c r="Q44" s="37">
        <f t="shared" si="4"/>
        <v>6.666666666666667</v>
      </c>
      <c r="R44" s="4"/>
    </row>
    <row r="45" spans="1:18" ht="12.75">
      <c r="A45" s="54" t="s">
        <v>281</v>
      </c>
      <c r="B45" s="140">
        <v>3541</v>
      </c>
      <c r="C45" s="93" t="s">
        <v>331</v>
      </c>
      <c r="D45" s="72">
        <v>525</v>
      </c>
      <c r="E45" s="72">
        <v>90</v>
      </c>
      <c r="F45" s="72">
        <v>280</v>
      </c>
      <c r="G45" s="36">
        <v>275</v>
      </c>
      <c r="H45" s="36">
        <v>0</v>
      </c>
      <c r="I45" s="72">
        <v>140</v>
      </c>
      <c r="J45" s="72">
        <v>15</v>
      </c>
      <c r="K45" s="36">
        <f t="shared" si="4"/>
        <v>100</v>
      </c>
      <c r="L45" s="72">
        <f t="shared" si="4"/>
        <v>17.142857142857142</v>
      </c>
      <c r="M45" s="117">
        <f t="shared" si="4"/>
        <v>53.333333333333336</v>
      </c>
      <c r="N45" s="35">
        <f t="shared" si="4"/>
        <v>52.38095238095239</v>
      </c>
      <c r="O45" s="37">
        <f t="shared" si="4"/>
        <v>0</v>
      </c>
      <c r="P45" s="72">
        <f t="shared" si="4"/>
        <v>26.666666666666668</v>
      </c>
      <c r="Q45" s="37">
        <f t="shared" si="4"/>
        <v>2.857142857142857</v>
      </c>
      <c r="R45" s="4"/>
    </row>
    <row r="46" spans="1:18" ht="12.75">
      <c r="A46" s="54" t="s">
        <v>281</v>
      </c>
      <c r="B46" s="140">
        <v>3547</v>
      </c>
      <c r="C46" s="93" t="s">
        <v>329</v>
      </c>
      <c r="D46" s="72">
        <v>820</v>
      </c>
      <c r="E46" s="72">
        <v>150</v>
      </c>
      <c r="F46" s="72">
        <v>425</v>
      </c>
      <c r="G46" s="36">
        <v>425</v>
      </c>
      <c r="H46" s="36">
        <v>0</v>
      </c>
      <c r="I46" s="72">
        <v>145</v>
      </c>
      <c r="J46" s="72">
        <v>90</v>
      </c>
      <c r="K46" s="36">
        <f t="shared" si="4"/>
        <v>100</v>
      </c>
      <c r="L46" s="72">
        <f t="shared" si="4"/>
        <v>18.29268292682927</v>
      </c>
      <c r="M46" s="117">
        <f t="shared" si="4"/>
        <v>51.829268292682926</v>
      </c>
      <c r="N46" s="35">
        <f t="shared" si="4"/>
        <v>51.829268292682926</v>
      </c>
      <c r="O46" s="37">
        <f t="shared" si="4"/>
        <v>0</v>
      </c>
      <c r="P46" s="72">
        <f t="shared" si="4"/>
        <v>17.682926829268293</v>
      </c>
      <c r="Q46" s="37">
        <f t="shared" si="4"/>
        <v>10.975609756097562</v>
      </c>
      <c r="R46" s="4"/>
    </row>
    <row r="47" spans="1:18" ht="12.75">
      <c r="A47" s="54" t="s">
        <v>281</v>
      </c>
      <c r="B47" s="140">
        <v>3548</v>
      </c>
      <c r="C47" s="93" t="s">
        <v>345</v>
      </c>
      <c r="D47" s="72">
        <v>495</v>
      </c>
      <c r="E47" s="72">
        <v>110</v>
      </c>
      <c r="F47" s="72">
        <v>245</v>
      </c>
      <c r="G47" s="36">
        <v>245</v>
      </c>
      <c r="H47" s="36">
        <v>0</v>
      </c>
      <c r="I47" s="72">
        <v>65</v>
      </c>
      <c r="J47" s="72">
        <v>75</v>
      </c>
      <c r="K47" s="36">
        <f t="shared" si="4"/>
        <v>100</v>
      </c>
      <c r="L47" s="72">
        <f t="shared" si="4"/>
        <v>22.22222222222222</v>
      </c>
      <c r="M47" s="117">
        <f t="shared" si="4"/>
        <v>49.494949494949495</v>
      </c>
      <c r="N47" s="35">
        <f t="shared" si="4"/>
        <v>49.494949494949495</v>
      </c>
      <c r="O47" s="37">
        <f t="shared" si="4"/>
        <v>0</v>
      </c>
      <c r="P47" s="72">
        <f t="shared" si="4"/>
        <v>13.131313131313133</v>
      </c>
      <c r="Q47" s="37">
        <f t="shared" si="4"/>
        <v>15.151515151515152</v>
      </c>
      <c r="R47" s="4"/>
    </row>
    <row r="48" spans="1:18" ht="12.75">
      <c r="A48" s="54" t="s">
        <v>281</v>
      </c>
      <c r="B48" s="140">
        <v>3556</v>
      </c>
      <c r="C48" s="93" t="s">
        <v>339</v>
      </c>
      <c r="D48" s="72">
        <v>340</v>
      </c>
      <c r="E48" s="72">
        <v>105</v>
      </c>
      <c r="F48" s="72">
        <v>165</v>
      </c>
      <c r="G48" s="36">
        <v>165</v>
      </c>
      <c r="H48" s="36">
        <v>0</v>
      </c>
      <c r="I48" s="72">
        <v>0</v>
      </c>
      <c r="J48" s="72">
        <v>70</v>
      </c>
      <c r="K48" s="36">
        <f t="shared" si="4"/>
        <v>100</v>
      </c>
      <c r="L48" s="72">
        <f t="shared" si="4"/>
        <v>30.88235294117647</v>
      </c>
      <c r="M48" s="117">
        <f t="shared" si="4"/>
        <v>48.529411764705884</v>
      </c>
      <c r="N48" s="35">
        <f t="shared" si="4"/>
        <v>48.529411764705884</v>
      </c>
      <c r="O48" s="37">
        <f t="shared" si="4"/>
        <v>0</v>
      </c>
      <c r="P48" s="72">
        <f t="shared" si="4"/>
        <v>0</v>
      </c>
      <c r="Q48" s="37">
        <f t="shared" si="4"/>
        <v>20.588235294117645</v>
      </c>
      <c r="R48" s="4"/>
    </row>
    <row r="49" spans="1:18" ht="12.75">
      <c r="A49" s="54" t="s">
        <v>281</v>
      </c>
      <c r="B49" s="140">
        <v>3544</v>
      </c>
      <c r="C49" s="93" t="s">
        <v>337</v>
      </c>
      <c r="D49" s="72">
        <v>460</v>
      </c>
      <c r="E49" s="72">
        <v>165</v>
      </c>
      <c r="F49" s="72">
        <v>220</v>
      </c>
      <c r="G49" s="36">
        <v>220</v>
      </c>
      <c r="H49" s="36">
        <v>0</v>
      </c>
      <c r="I49" s="72">
        <v>60</v>
      </c>
      <c r="J49" s="72">
        <v>15</v>
      </c>
      <c r="K49" s="36">
        <f t="shared" si="4"/>
        <v>100</v>
      </c>
      <c r="L49" s="72">
        <f t="shared" si="4"/>
        <v>35.869565217391305</v>
      </c>
      <c r="M49" s="117">
        <f t="shared" si="4"/>
        <v>47.82608695652174</v>
      </c>
      <c r="N49" s="35">
        <f t="shared" si="4"/>
        <v>47.82608695652174</v>
      </c>
      <c r="O49" s="37">
        <f t="shared" si="4"/>
        <v>0</v>
      </c>
      <c r="P49" s="72">
        <f t="shared" si="4"/>
        <v>13.043478260869565</v>
      </c>
      <c r="Q49" s="37">
        <f t="shared" si="4"/>
        <v>3.260869565217391</v>
      </c>
      <c r="R49" s="4"/>
    </row>
    <row r="50" spans="1:18" ht="12.75">
      <c r="A50" s="54" t="s">
        <v>281</v>
      </c>
      <c r="B50" s="140">
        <v>3512</v>
      </c>
      <c r="C50" s="93" t="s">
        <v>335</v>
      </c>
      <c r="D50" s="72">
        <v>840</v>
      </c>
      <c r="E50" s="72">
        <v>250</v>
      </c>
      <c r="F50" s="72">
        <v>390</v>
      </c>
      <c r="G50" s="36">
        <v>395</v>
      </c>
      <c r="H50" s="36">
        <v>0</v>
      </c>
      <c r="I50" s="72">
        <v>190</v>
      </c>
      <c r="J50" s="72">
        <v>5</v>
      </c>
      <c r="K50" s="36">
        <f t="shared" si="4"/>
        <v>100</v>
      </c>
      <c r="L50" s="72">
        <f t="shared" si="4"/>
        <v>29.761904761904763</v>
      </c>
      <c r="M50" s="117">
        <f t="shared" si="4"/>
        <v>46.42857142857143</v>
      </c>
      <c r="N50" s="35">
        <f t="shared" si="4"/>
        <v>47.023809523809526</v>
      </c>
      <c r="O50" s="37">
        <f t="shared" si="4"/>
        <v>0</v>
      </c>
      <c r="P50" s="72">
        <f t="shared" si="4"/>
        <v>22.61904761904762</v>
      </c>
      <c r="Q50" s="37">
        <f t="shared" si="4"/>
        <v>0.5952380952380952</v>
      </c>
      <c r="R50" s="4"/>
    </row>
    <row r="51" spans="1:18" ht="12.75">
      <c r="A51" s="54" t="s">
        <v>281</v>
      </c>
      <c r="B51" s="140">
        <v>3509</v>
      </c>
      <c r="C51" s="93" t="s">
        <v>327</v>
      </c>
      <c r="D51" s="72">
        <v>490</v>
      </c>
      <c r="E51" s="72">
        <v>85</v>
      </c>
      <c r="F51" s="72">
        <v>220</v>
      </c>
      <c r="G51" s="36">
        <v>220</v>
      </c>
      <c r="H51" s="36">
        <v>0</v>
      </c>
      <c r="I51" s="72">
        <v>170</v>
      </c>
      <c r="J51" s="72">
        <v>15</v>
      </c>
      <c r="K51" s="36">
        <f t="shared" si="4"/>
        <v>100</v>
      </c>
      <c r="L51" s="72">
        <f t="shared" si="4"/>
        <v>17.346938775510203</v>
      </c>
      <c r="M51" s="117">
        <f t="shared" si="4"/>
        <v>44.89795918367347</v>
      </c>
      <c r="N51" s="35">
        <f t="shared" si="4"/>
        <v>44.89795918367347</v>
      </c>
      <c r="O51" s="37">
        <f t="shared" si="4"/>
        <v>0</v>
      </c>
      <c r="P51" s="72">
        <f t="shared" si="4"/>
        <v>34.69387755102041</v>
      </c>
      <c r="Q51" s="37">
        <f t="shared" si="4"/>
        <v>3.061224489795918</v>
      </c>
      <c r="R51" s="4"/>
    </row>
    <row r="52" spans="1:18" ht="12.75">
      <c r="A52" s="54" t="s">
        <v>281</v>
      </c>
      <c r="B52" s="140">
        <v>3540</v>
      </c>
      <c r="C52" s="93" t="s">
        <v>334</v>
      </c>
      <c r="D52" s="72">
        <v>445</v>
      </c>
      <c r="E52" s="72">
        <v>45</v>
      </c>
      <c r="F52" s="72">
        <v>175</v>
      </c>
      <c r="G52" s="36">
        <v>175</v>
      </c>
      <c r="H52" s="36">
        <v>0</v>
      </c>
      <c r="I52" s="72">
        <v>210</v>
      </c>
      <c r="J52" s="72">
        <v>10</v>
      </c>
      <c r="K52" s="36">
        <f t="shared" si="4"/>
        <v>100</v>
      </c>
      <c r="L52" s="72">
        <f t="shared" si="4"/>
        <v>10.112359550561797</v>
      </c>
      <c r="M52" s="117">
        <f t="shared" si="4"/>
        <v>39.325842696629216</v>
      </c>
      <c r="N52" s="35">
        <f t="shared" si="4"/>
        <v>39.325842696629216</v>
      </c>
      <c r="O52" s="37">
        <f t="shared" si="4"/>
        <v>0</v>
      </c>
      <c r="P52" s="72">
        <f t="shared" si="4"/>
        <v>47.19101123595505</v>
      </c>
      <c r="Q52" s="37">
        <f t="shared" si="4"/>
        <v>2.247191011235955</v>
      </c>
      <c r="R52" s="4"/>
    </row>
    <row r="53" spans="1:18" ht="12.75">
      <c r="A53" s="54" t="s">
        <v>281</v>
      </c>
      <c r="B53" s="140">
        <v>3514</v>
      </c>
      <c r="C53" s="93" t="s">
        <v>340</v>
      </c>
      <c r="D53" s="72">
        <v>690</v>
      </c>
      <c r="E53" s="72">
        <v>270</v>
      </c>
      <c r="F53" s="72">
        <v>270</v>
      </c>
      <c r="G53" s="36">
        <v>270</v>
      </c>
      <c r="H53" s="36">
        <v>0</v>
      </c>
      <c r="I53" s="72">
        <v>65</v>
      </c>
      <c r="J53" s="72">
        <v>90</v>
      </c>
      <c r="K53" s="36">
        <f t="shared" si="4"/>
        <v>100</v>
      </c>
      <c r="L53" s="72">
        <f t="shared" si="4"/>
        <v>39.130434782608695</v>
      </c>
      <c r="M53" s="117">
        <f t="shared" si="4"/>
        <v>39.130434782608695</v>
      </c>
      <c r="N53" s="35">
        <f t="shared" si="4"/>
        <v>39.130434782608695</v>
      </c>
      <c r="O53" s="37">
        <f t="shared" si="4"/>
        <v>0</v>
      </c>
      <c r="P53" s="72">
        <f t="shared" si="4"/>
        <v>9.420289855072465</v>
      </c>
      <c r="Q53" s="37">
        <f t="shared" si="4"/>
        <v>13.043478260869565</v>
      </c>
      <c r="R53" s="4"/>
    </row>
    <row r="54" spans="1:18" ht="12.75">
      <c r="A54" s="54" t="s">
        <v>281</v>
      </c>
      <c r="B54" s="140">
        <v>3501</v>
      </c>
      <c r="C54" s="156" t="s">
        <v>328</v>
      </c>
      <c r="D54" s="72">
        <v>895</v>
      </c>
      <c r="E54" s="72">
        <v>315</v>
      </c>
      <c r="F54" s="72">
        <v>325</v>
      </c>
      <c r="G54" s="36">
        <v>325</v>
      </c>
      <c r="H54" s="36">
        <v>0</v>
      </c>
      <c r="I54" s="72">
        <v>240</v>
      </c>
      <c r="J54" s="72">
        <v>10</v>
      </c>
      <c r="K54" s="36">
        <f t="shared" si="4"/>
        <v>100</v>
      </c>
      <c r="L54" s="72">
        <f t="shared" si="4"/>
        <v>35.19553072625698</v>
      </c>
      <c r="M54" s="117">
        <f t="shared" si="4"/>
        <v>36.312849162011176</v>
      </c>
      <c r="N54" s="35">
        <f t="shared" si="4"/>
        <v>36.312849162011176</v>
      </c>
      <c r="O54" s="37">
        <f t="shared" si="4"/>
        <v>0</v>
      </c>
      <c r="P54" s="72">
        <f t="shared" si="4"/>
        <v>26.81564245810056</v>
      </c>
      <c r="Q54" s="37">
        <f t="shared" si="4"/>
        <v>1.1173184357541899</v>
      </c>
      <c r="R54" s="4"/>
    </row>
    <row r="55" spans="1:18" ht="12.75">
      <c r="A55" s="54" t="s">
        <v>281</v>
      </c>
      <c r="B55" s="140">
        <v>3542</v>
      </c>
      <c r="C55" s="93" t="s">
        <v>333</v>
      </c>
      <c r="D55" s="72">
        <v>760</v>
      </c>
      <c r="E55" s="72">
        <v>250</v>
      </c>
      <c r="F55" s="72">
        <v>265</v>
      </c>
      <c r="G55" s="36">
        <v>265</v>
      </c>
      <c r="H55" s="36">
        <v>0</v>
      </c>
      <c r="I55" s="72">
        <v>175</v>
      </c>
      <c r="J55" s="72">
        <v>70</v>
      </c>
      <c r="K55" s="36">
        <f t="shared" si="4"/>
        <v>100</v>
      </c>
      <c r="L55" s="72">
        <f t="shared" si="4"/>
        <v>32.89473684210527</v>
      </c>
      <c r="M55" s="117">
        <f t="shared" si="4"/>
        <v>34.868421052631575</v>
      </c>
      <c r="N55" s="35">
        <f t="shared" si="4"/>
        <v>34.868421052631575</v>
      </c>
      <c r="O55" s="37">
        <f t="shared" si="4"/>
        <v>0</v>
      </c>
      <c r="P55" s="72">
        <f t="shared" si="4"/>
        <v>23.026315789473685</v>
      </c>
      <c r="Q55" s="37">
        <f t="shared" si="4"/>
        <v>9.210526315789473</v>
      </c>
      <c r="R55" s="4"/>
    </row>
    <row r="56" spans="1:18" ht="12.75">
      <c r="A56" s="54" t="s">
        <v>281</v>
      </c>
      <c r="B56" s="140">
        <v>3532</v>
      </c>
      <c r="C56" s="93" t="s">
        <v>336</v>
      </c>
      <c r="D56" s="72">
        <v>580</v>
      </c>
      <c r="E56" s="72">
        <v>190</v>
      </c>
      <c r="F56" s="72">
        <v>200</v>
      </c>
      <c r="G56" s="36">
        <v>200</v>
      </c>
      <c r="H56" s="36">
        <v>5</v>
      </c>
      <c r="I56" s="72">
        <v>165</v>
      </c>
      <c r="J56" s="72">
        <v>25</v>
      </c>
      <c r="K56" s="36">
        <f t="shared" si="4"/>
        <v>100</v>
      </c>
      <c r="L56" s="72">
        <f t="shared" si="4"/>
        <v>32.758620689655174</v>
      </c>
      <c r="M56" s="117">
        <f t="shared" si="4"/>
        <v>34.48275862068966</v>
      </c>
      <c r="N56" s="35">
        <f t="shared" si="4"/>
        <v>34.48275862068966</v>
      </c>
      <c r="O56" s="37">
        <f t="shared" si="4"/>
        <v>0.8620689655172413</v>
      </c>
      <c r="P56" s="72">
        <f t="shared" si="4"/>
        <v>28.448275862068968</v>
      </c>
      <c r="Q56" s="37">
        <f t="shared" si="4"/>
        <v>4.310344827586207</v>
      </c>
      <c r="R56" s="4"/>
    </row>
    <row r="57" spans="1:18" ht="12.75">
      <c r="A57" s="54" t="s">
        <v>281</v>
      </c>
      <c r="B57" s="140">
        <v>3536</v>
      </c>
      <c r="C57" s="93" t="s">
        <v>332</v>
      </c>
      <c r="D57" s="72">
        <v>790</v>
      </c>
      <c r="E57" s="72">
        <v>430</v>
      </c>
      <c r="F57" s="72">
        <v>270</v>
      </c>
      <c r="G57" s="36">
        <v>270</v>
      </c>
      <c r="H57" s="36">
        <v>0</v>
      </c>
      <c r="I57" s="72">
        <v>60</v>
      </c>
      <c r="J57" s="72">
        <v>35</v>
      </c>
      <c r="K57" s="36">
        <f t="shared" si="4"/>
        <v>100</v>
      </c>
      <c r="L57" s="72">
        <f t="shared" si="4"/>
        <v>54.43037974683544</v>
      </c>
      <c r="M57" s="117">
        <f t="shared" si="4"/>
        <v>34.177215189873415</v>
      </c>
      <c r="N57" s="35">
        <f t="shared" si="4"/>
        <v>34.177215189873415</v>
      </c>
      <c r="O57" s="37">
        <f t="shared" si="4"/>
        <v>0</v>
      </c>
      <c r="P57" s="72">
        <f t="shared" si="4"/>
        <v>7.59493670886076</v>
      </c>
      <c r="Q57" s="37">
        <f t="shared" si="4"/>
        <v>4.430379746835443</v>
      </c>
      <c r="R57" s="4"/>
    </row>
    <row r="58" spans="1:18" ht="12.75">
      <c r="A58" s="54" t="s">
        <v>281</v>
      </c>
      <c r="B58" s="140">
        <v>3531</v>
      </c>
      <c r="C58" s="93" t="s">
        <v>330</v>
      </c>
      <c r="D58" s="72">
        <v>680</v>
      </c>
      <c r="E58" s="72">
        <v>175</v>
      </c>
      <c r="F58" s="72">
        <v>230</v>
      </c>
      <c r="G58" s="36">
        <v>235</v>
      </c>
      <c r="H58" s="36">
        <v>0</v>
      </c>
      <c r="I58" s="72">
        <v>270</v>
      </c>
      <c r="J58" s="72">
        <v>5</v>
      </c>
      <c r="K58" s="36">
        <f t="shared" si="4"/>
        <v>100</v>
      </c>
      <c r="L58" s="72">
        <f t="shared" si="4"/>
        <v>25.735294117647058</v>
      </c>
      <c r="M58" s="117">
        <f t="shared" si="4"/>
        <v>33.82352941176471</v>
      </c>
      <c r="N58" s="35">
        <f t="shared" si="4"/>
        <v>34.55882352941176</v>
      </c>
      <c r="O58" s="37">
        <f t="shared" si="4"/>
        <v>0</v>
      </c>
      <c r="P58" s="72">
        <f t="shared" si="4"/>
        <v>39.705882352941174</v>
      </c>
      <c r="Q58" s="37">
        <f t="shared" si="4"/>
        <v>0.7352941176470588</v>
      </c>
      <c r="R58" s="4"/>
    </row>
    <row r="59" spans="1:18" ht="12.75">
      <c r="A59" s="54" t="s">
        <v>281</v>
      </c>
      <c r="B59" s="143">
        <v>3516</v>
      </c>
      <c r="C59" s="95" t="s">
        <v>342</v>
      </c>
      <c r="D59" s="73">
        <v>455</v>
      </c>
      <c r="E59" s="73">
        <v>190</v>
      </c>
      <c r="F59" s="73">
        <v>100</v>
      </c>
      <c r="G59" s="42">
        <v>100</v>
      </c>
      <c r="H59" s="42">
        <v>0</v>
      </c>
      <c r="I59" s="73">
        <v>140</v>
      </c>
      <c r="J59" s="73">
        <v>25</v>
      </c>
      <c r="K59" s="45">
        <f t="shared" si="4"/>
        <v>100</v>
      </c>
      <c r="L59" s="75">
        <f t="shared" si="4"/>
        <v>41.75824175824176</v>
      </c>
      <c r="M59" s="119">
        <f t="shared" si="4"/>
        <v>21.978021978021978</v>
      </c>
      <c r="N59" s="44">
        <f t="shared" si="4"/>
        <v>21.978021978021978</v>
      </c>
      <c r="O59" s="46">
        <f t="shared" si="4"/>
        <v>0</v>
      </c>
      <c r="P59" s="75">
        <f t="shared" si="4"/>
        <v>30.76923076923077</v>
      </c>
      <c r="Q59" s="46">
        <f t="shared" si="4"/>
        <v>5.4945054945054945</v>
      </c>
      <c r="R59" s="4"/>
    </row>
    <row r="60" spans="1:18" ht="12.75">
      <c r="A60" s="6"/>
      <c r="B60" s="170" t="s">
        <v>294</v>
      </c>
      <c r="C60" s="197"/>
      <c r="D60" s="74">
        <f>SUM(D33:D59)</f>
        <v>12830</v>
      </c>
      <c r="E60" s="74">
        <f aca="true" t="shared" si="5" ref="E60:J60">SUM(E33:E59)</f>
        <v>3585</v>
      </c>
      <c r="F60" s="74">
        <f t="shared" si="5"/>
        <v>5965</v>
      </c>
      <c r="G60" s="28">
        <f t="shared" si="5"/>
        <v>5955</v>
      </c>
      <c r="H60" s="28">
        <f t="shared" si="5"/>
        <v>15</v>
      </c>
      <c r="I60" s="74">
        <f t="shared" si="5"/>
        <v>2515</v>
      </c>
      <c r="J60" s="74">
        <f t="shared" si="5"/>
        <v>755</v>
      </c>
      <c r="K60" s="28">
        <f t="shared" si="4"/>
        <v>100</v>
      </c>
      <c r="L60" s="74">
        <f t="shared" si="4"/>
        <v>27.9423226812159</v>
      </c>
      <c r="M60" s="123">
        <f t="shared" si="4"/>
        <v>46.49259547934528</v>
      </c>
      <c r="N60" s="27">
        <f t="shared" si="4"/>
        <v>46.41465315666407</v>
      </c>
      <c r="O60" s="29">
        <f t="shared" si="4"/>
        <v>0.11691348402182386</v>
      </c>
      <c r="P60" s="74">
        <f t="shared" si="4"/>
        <v>19.6024941543258</v>
      </c>
      <c r="Q60" s="29">
        <f t="shared" si="4"/>
        <v>5.884645362431801</v>
      </c>
      <c r="R60" s="4"/>
    </row>
    <row r="61" spans="2:18" ht="12.75">
      <c r="B61" s="132" t="s">
        <v>162</v>
      </c>
      <c r="C61" s="133"/>
      <c r="D61" s="158">
        <v>61305</v>
      </c>
      <c r="E61" s="158">
        <v>17870</v>
      </c>
      <c r="F61" s="158">
        <v>27050</v>
      </c>
      <c r="G61" s="157">
        <v>26710</v>
      </c>
      <c r="H61" s="157">
        <v>345</v>
      </c>
      <c r="I61" s="158">
        <v>13900</v>
      </c>
      <c r="J61" s="158">
        <v>2485</v>
      </c>
      <c r="K61" s="28">
        <f t="shared" si="4"/>
        <v>100</v>
      </c>
      <c r="L61" s="74">
        <f t="shared" si="4"/>
        <v>29.14933529075932</v>
      </c>
      <c r="M61" s="123">
        <f t="shared" si="4"/>
        <v>44.12364407470842</v>
      </c>
      <c r="N61" s="27">
        <f t="shared" si="4"/>
        <v>43.569040045673276</v>
      </c>
      <c r="O61" s="29">
        <f t="shared" si="4"/>
        <v>0.5627599706386102</v>
      </c>
      <c r="P61" s="74">
        <f t="shared" si="4"/>
        <v>22.67351765761357</v>
      </c>
      <c r="Q61" s="29">
        <f t="shared" si="4"/>
        <v>4.053502976918685</v>
      </c>
      <c r="R61" s="4"/>
    </row>
    <row r="62" spans="2:13" ht="12.75">
      <c r="B62" s="174" t="s">
        <v>287</v>
      </c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</row>
    <row r="63" ht="12.75">
      <c r="B63" s="134"/>
    </row>
    <row r="64" ht="12.75">
      <c r="B64" s="134"/>
    </row>
    <row r="65" ht="12.75">
      <c r="B65" s="134"/>
    </row>
    <row r="66" ht="12.75">
      <c r="B66" s="134"/>
    </row>
    <row r="67" ht="12.75">
      <c r="B67" s="134"/>
    </row>
    <row r="68" ht="12.75">
      <c r="B68" s="134"/>
    </row>
    <row r="69" ht="12.75">
      <c r="B69" s="134"/>
    </row>
    <row r="70" ht="12.75">
      <c r="B70" s="134"/>
    </row>
    <row r="71" ht="12.75">
      <c r="B71" s="134"/>
    </row>
    <row r="72" ht="12.75">
      <c r="B72" s="134"/>
    </row>
  </sheetData>
  <sheetProtection/>
  <mergeCells count="22">
    <mergeCell ref="J3:J4"/>
    <mergeCell ref="K3:K4"/>
    <mergeCell ref="D32:Q32"/>
    <mergeCell ref="B60:C60"/>
    <mergeCell ref="B1:Q1"/>
    <mergeCell ref="B2:B6"/>
    <mergeCell ref="C2:C6"/>
    <mergeCell ref="D2:Q2"/>
    <mergeCell ref="D3:D4"/>
    <mergeCell ref="E3:E4"/>
    <mergeCell ref="F3:H3"/>
    <mergeCell ref="I3:I4"/>
    <mergeCell ref="B62:M62"/>
    <mergeCell ref="L3:L4"/>
    <mergeCell ref="M3:O3"/>
    <mergeCell ref="P3:P4"/>
    <mergeCell ref="Q3:Q4"/>
    <mergeCell ref="D5:J5"/>
    <mergeCell ref="K5:Q5"/>
    <mergeCell ref="D6:Q6"/>
    <mergeCell ref="D16:Q16"/>
    <mergeCell ref="B31:C3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tabSelected="1" zoomScalePageLayoutView="0" workbookViewId="0" topLeftCell="A1">
      <selection activeCell="A1" sqref="A1:C16384"/>
    </sheetView>
  </sheetViews>
  <sheetFormatPr defaultColWidth="9.140625" defaultRowHeight="12.75"/>
  <cols>
    <col min="1" max="1" width="18.00390625" style="0" customWidth="1"/>
    <col min="2" max="2" width="5.7109375" style="135" customWidth="1"/>
    <col min="3" max="3" width="26.140625" style="0" customWidth="1"/>
    <col min="4" max="4" width="11.57421875" style="0" customWidth="1"/>
    <col min="5" max="5" width="10.421875" style="0" customWidth="1"/>
    <col min="6" max="6" width="14.7109375" style="0" customWidth="1"/>
    <col min="7" max="7" width="8.140625" style="0" customWidth="1"/>
    <col min="8" max="8" width="9.57421875" style="0" customWidth="1"/>
    <col min="9" max="9" width="13.8515625" style="0" customWidth="1"/>
    <col min="10" max="10" width="9.7109375" style="0" customWidth="1"/>
    <col min="11" max="11" width="11.421875" style="0" customWidth="1"/>
    <col min="12" max="12" width="10.57421875" style="0" customWidth="1"/>
    <col min="13" max="13" width="14.57421875" style="0" customWidth="1"/>
    <col min="14" max="14" width="8.28125" style="0" customWidth="1"/>
    <col min="15" max="15" width="9.421875" style="0" customWidth="1"/>
    <col min="16" max="16" width="13.8515625" style="0" customWidth="1"/>
    <col min="17" max="17" width="10.140625" style="0" customWidth="1"/>
    <col min="18" max="18" width="14.57421875" style="0" customWidth="1"/>
  </cols>
  <sheetData>
    <row r="1" spans="2:17" ht="18.75" customHeight="1">
      <c r="B1" s="202" t="s">
        <v>398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</row>
    <row r="2" spans="2:17" ht="18" customHeight="1" thickBot="1">
      <c r="B2" s="203" t="s">
        <v>356</v>
      </c>
      <c r="C2" s="167" t="s">
        <v>269</v>
      </c>
      <c r="D2" s="204" t="s">
        <v>397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</row>
    <row r="3" spans="1:17" ht="27.75" customHeight="1">
      <c r="A3" s="111"/>
      <c r="B3" s="203"/>
      <c r="C3" s="167"/>
      <c r="D3" s="205" t="s">
        <v>420</v>
      </c>
      <c r="E3" s="207" t="s">
        <v>376</v>
      </c>
      <c r="F3" s="208" t="s">
        <v>377</v>
      </c>
      <c r="G3" s="209"/>
      <c r="H3" s="210"/>
      <c r="I3" s="211" t="s">
        <v>378</v>
      </c>
      <c r="J3" s="213" t="s">
        <v>379</v>
      </c>
      <c r="K3" s="205" t="s">
        <v>375</v>
      </c>
      <c r="L3" s="207" t="s">
        <v>376</v>
      </c>
      <c r="M3" s="208" t="s">
        <v>377</v>
      </c>
      <c r="N3" s="209"/>
      <c r="O3" s="210"/>
      <c r="P3" s="211" t="s">
        <v>378</v>
      </c>
      <c r="Q3" s="211" t="s">
        <v>379</v>
      </c>
    </row>
    <row r="4" spans="1:17" s="2" customFormat="1" ht="78.75" customHeight="1">
      <c r="A4" s="111"/>
      <c r="B4" s="203"/>
      <c r="C4" s="167"/>
      <c r="D4" s="206"/>
      <c r="E4" s="168"/>
      <c r="F4" s="102" t="s">
        <v>381</v>
      </c>
      <c r="G4" s="102" t="s">
        <v>382</v>
      </c>
      <c r="H4" s="102" t="s">
        <v>383</v>
      </c>
      <c r="I4" s="212"/>
      <c r="J4" s="214"/>
      <c r="K4" s="206"/>
      <c r="L4" s="168"/>
      <c r="M4" s="112" t="s">
        <v>381</v>
      </c>
      <c r="N4" s="102" t="s">
        <v>382</v>
      </c>
      <c r="O4" s="102" t="s">
        <v>383</v>
      </c>
      <c r="P4" s="212"/>
      <c r="Q4" s="212"/>
    </row>
    <row r="5" spans="2:17" ht="17.25" customHeight="1">
      <c r="B5" s="203"/>
      <c r="C5" s="167"/>
      <c r="D5" s="215" t="s">
        <v>357</v>
      </c>
      <c r="E5" s="216"/>
      <c r="F5" s="216"/>
      <c r="G5" s="216"/>
      <c r="H5" s="216"/>
      <c r="I5" s="216"/>
      <c r="J5" s="217"/>
      <c r="K5" s="218" t="s">
        <v>358</v>
      </c>
      <c r="L5" s="219"/>
      <c r="M5" s="219"/>
      <c r="N5" s="219"/>
      <c r="O5" s="219"/>
      <c r="P5" s="219"/>
      <c r="Q5" s="219"/>
    </row>
    <row r="6" spans="2:17" ht="17.25" customHeight="1">
      <c r="B6" s="113"/>
      <c r="C6" s="111"/>
      <c r="D6" s="222" t="s">
        <v>384</v>
      </c>
      <c r="E6" s="223"/>
      <c r="F6" s="223"/>
      <c r="G6" s="223"/>
      <c r="H6" s="223"/>
      <c r="I6" s="223"/>
      <c r="J6" s="223"/>
      <c r="K6" s="164"/>
      <c r="L6" s="164"/>
      <c r="M6" s="164"/>
      <c r="N6" s="164"/>
      <c r="O6" s="164"/>
      <c r="P6" s="164"/>
      <c r="Q6" s="165"/>
    </row>
    <row r="7" spans="1:18" ht="12.75">
      <c r="A7" s="54" t="s">
        <v>283</v>
      </c>
      <c r="B7" s="136">
        <v>3553</v>
      </c>
      <c r="C7" s="91" t="s">
        <v>308</v>
      </c>
      <c r="D7" s="71">
        <v>560</v>
      </c>
      <c r="E7" s="71">
        <v>175</v>
      </c>
      <c r="F7" s="71">
        <v>305</v>
      </c>
      <c r="G7" s="60">
        <v>305</v>
      </c>
      <c r="H7" s="60">
        <v>0</v>
      </c>
      <c r="I7" s="71">
        <v>80</v>
      </c>
      <c r="J7" s="61">
        <v>0</v>
      </c>
      <c r="K7" s="36">
        <f>(D7/$D7)*100</f>
        <v>100</v>
      </c>
      <c r="L7" s="72">
        <f>(E7/$D7)*100</f>
        <v>31.25</v>
      </c>
      <c r="M7" s="117">
        <f>(F7/$D7)*100</f>
        <v>54.46428571428571</v>
      </c>
      <c r="N7" s="35">
        <f>(G7/$D7)*100</f>
        <v>54.46428571428571</v>
      </c>
      <c r="O7" s="37">
        <f>(H7/$D7)*100</f>
        <v>0</v>
      </c>
      <c r="P7" s="72">
        <f>(I7/$D7)*100</f>
        <v>14.285714285714285</v>
      </c>
      <c r="Q7" s="37">
        <f>(J7/$D7)*100</f>
        <v>0</v>
      </c>
      <c r="R7" s="4"/>
    </row>
    <row r="8" spans="1:18" ht="12.75">
      <c r="A8" s="54" t="s">
        <v>283</v>
      </c>
      <c r="B8" s="140">
        <v>3525</v>
      </c>
      <c r="C8" s="93" t="s">
        <v>309</v>
      </c>
      <c r="D8" s="72">
        <v>1925</v>
      </c>
      <c r="E8" s="72">
        <v>655</v>
      </c>
      <c r="F8" s="72">
        <v>1010</v>
      </c>
      <c r="G8" s="36">
        <v>1010</v>
      </c>
      <c r="H8" s="36">
        <v>0</v>
      </c>
      <c r="I8" s="72">
        <v>245</v>
      </c>
      <c r="J8" s="37">
        <v>20</v>
      </c>
      <c r="K8" s="36">
        <f>(D8/$D8)*100</f>
        <v>100</v>
      </c>
      <c r="L8" s="72">
        <f>(E8/$D8)*100</f>
        <v>34.02597402597402</v>
      </c>
      <c r="M8" s="117">
        <f>(F8/$D8)*100</f>
        <v>52.467532467532465</v>
      </c>
      <c r="N8" s="35">
        <f>(G8/$D8)*100</f>
        <v>52.467532467532465</v>
      </c>
      <c r="O8" s="37">
        <f>(H8/$D8)*100</f>
        <v>0</v>
      </c>
      <c r="P8" s="72">
        <f>(I8/$D8)*100</f>
        <v>12.727272727272727</v>
      </c>
      <c r="Q8" s="37">
        <f>(J8/$D8)*100</f>
        <v>1.0389610389610389</v>
      </c>
      <c r="R8" s="4"/>
    </row>
    <row r="9" spans="1:18" ht="12.75">
      <c r="A9" s="54" t="s">
        <v>283</v>
      </c>
      <c r="B9" s="140">
        <v>3519</v>
      </c>
      <c r="C9" s="93" t="s">
        <v>310</v>
      </c>
      <c r="D9" s="72">
        <v>2495</v>
      </c>
      <c r="E9" s="72">
        <v>520</v>
      </c>
      <c r="F9" s="72">
        <v>1245</v>
      </c>
      <c r="G9" s="36">
        <v>1250</v>
      </c>
      <c r="H9" s="36">
        <v>0</v>
      </c>
      <c r="I9" s="72">
        <v>655</v>
      </c>
      <c r="J9" s="37">
        <v>70</v>
      </c>
      <c r="K9" s="36">
        <f>(D9/$D9)*100</f>
        <v>100</v>
      </c>
      <c r="L9" s="72">
        <f>(E9/$D9)*100</f>
        <v>20.841683366733466</v>
      </c>
      <c r="M9" s="117">
        <f>(F9/$D9)*100</f>
        <v>49.899799599198396</v>
      </c>
      <c r="N9" s="35">
        <f>(G9/$D9)*100</f>
        <v>50.1002004008016</v>
      </c>
      <c r="O9" s="37">
        <f>(H9/$D9)*100</f>
        <v>0</v>
      </c>
      <c r="P9" s="72">
        <f>(I9/$D9)*100</f>
        <v>26.252505010020037</v>
      </c>
      <c r="Q9" s="37">
        <f>(J9/$D9)*100</f>
        <v>2.80561122244489</v>
      </c>
      <c r="R9" s="4"/>
    </row>
    <row r="10" spans="1:18" ht="12.75">
      <c r="A10" s="54" t="s">
        <v>283</v>
      </c>
      <c r="B10" s="140">
        <v>3520</v>
      </c>
      <c r="C10" s="93" t="s">
        <v>311</v>
      </c>
      <c r="D10" s="72">
        <v>8010</v>
      </c>
      <c r="E10" s="72">
        <v>1985</v>
      </c>
      <c r="F10" s="72">
        <v>3765</v>
      </c>
      <c r="G10" s="36">
        <v>3610</v>
      </c>
      <c r="H10" s="36">
        <v>155</v>
      </c>
      <c r="I10" s="72">
        <v>2065</v>
      </c>
      <c r="J10" s="37">
        <v>190</v>
      </c>
      <c r="K10" s="36">
        <f>(D10/$D10)*100</f>
        <v>100</v>
      </c>
      <c r="L10" s="72">
        <f>(E10/$D10)*100</f>
        <v>24.78152309612984</v>
      </c>
      <c r="M10" s="117">
        <f>(F10/$D10)*100</f>
        <v>47.00374531835206</v>
      </c>
      <c r="N10" s="35">
        <f>(G10/$D10)*100</f>
        <v>45.068664169787766</v>
      </c>
      <c r="O10" s="37">
        <f>(H10/$D10)*100</f>
        <v>1.9350811485642945</v>
      </c>
      <c r="P10" s="72">
        <f>(I10/$D10)*100</f>
        <v>25.780274656679154</v>
      </c>
      <c r="Q10" s="37">
        <f>(J10/$D10)*100</f>
        <v>2.3720349563046192</v>
      </c>
      <c r="R10" s="4"/>
    </row>
    <row r="11" spans="1:18" ht="12.75">
      <c r="A11" s="54" t="s">
        <v>283</v>
      </c>
      <c r="B11" s="140">
        <v>3521</v>
      </c>
      <c r="C11" s="93" t="s">
        <v>312</v>
      </c>
      <c r="D11" s="72">
        <v>2085</v>
      </c>
      <c r="E11" s="72">
        <v>610</v>
      </c>
      <c r="F11" s="72">
        <v>970</v>
      </c>
      <c r="G11" s="36">
        <v>965</v>
      </c>
      <c r="H11" s="36">
        <v>0</v>
      </c>
      <c r="I11" s="72">
        <v>495</v>
      </c>
      <c r="J11" s="37">
        <v>20</v>
      </c>
      <c r="K11" s="36">
        <f>(D11/$D11)*100</f>
        <v>100</v>
      </c>
      <c r="L11" s="72">
        <f>(E11/$D11)*100</f>
        <v>29.256594724220626</v>
      </c>
      <c r="M11" s="117">
        <f>(F11/$D11)*100</f>
        <v>46.52278177458034</v>
      </c>
      <c r="N11" s="35">
        <f>(G11/$D11)*100</f>
        <v>46.28297362110312</v>
      </c>
      <c r="O11" s="37">
        <f>(H11/$D11)*100</f>
        <v>0</v>
      </c>
      <c r="P11" s="72">
        <f>(I11/$D11)*100</f>
        <v>23.741007194244602</v>
      </c>
      <c r="Q11" s="37">
        <f>(J11/$D11)*100</f>
        <v>0.9592326139088728</v>
      </c>
      <c r="R11" s="4"/>
    </row>
    <row r="12" spans="1:18" ht="12.75">
      <c r="A12" s="54" t="s">
        <v>283</v>
      </c>
      <c r="B12" s="140">
        <v>3529</v>
      </c>
      <c r="C12" s="93" t="s">
        <v>307</v>
      </c>
      <c r="D12" s="72">
        <v>555</v>
      </c>
      <c r="E12" s="72">
        <v>210</v>
      </c>
      <c r="F12" s="72">
        <v>210</v>
      </c>
      <c r="G12" s="36">
        <v>210</v>
      </c>
      <c r="H12" s="36">
        <v>0</v>
      </c>
      <c r="I12" s="72">
        <v>135</v>
      </c>
      <c r="J12" s="37">
        <v>5</v>
      </c>
      <c r="K12" s="36">
        <f>(D12/$D12)*100</f>
        <v>100</v>
      </c>
      <c r="L12" s="72">
        <f>(E12/$D12)*100</f>
        <v>37.83783783783784</v>
      </c>
      <c r="M12" s="117">
        <f>(F12/$D12)*100</f>
        <v>37.83783783783784</v>
      </c>
      <c r="N12" s="35">
        <f>(G12/$D12)*100</f>
        <v>37.83783783783784</v>
      </c>
      <c r="O12" s="37">
        <f>(H12/$D12)*100</f>
        <v>0</v>
      </c>
      <c r="P12" s="72">
        <f>(I12/$D12)*100</f>
        <v>24.324324324324326</v>
      </c>
      <c r="Q12" s="37">
        <f>(J12/$D12)*100</f>
        <v>0.9009009009009009</v>
      </c>
      <c r="R12" s="4"/>
    </row>
    <row r="13" spans="1:18" ht="12.75">
      <c r="A13" s="54" t="s">
        <v>283</v>
      </c>
      <c r="B13" s="140">
        <v>3524</v>
      </c>
      <c r="C13" s="93" t="s">
        <v>306</v>
      </c>
      <c r="D13" s="72">
        <v>1820</v>
      </c>
      <c r="E13" s="72">
        <v>730</v>
      </c>
      <c r="F13" s="72">
        <v>685</v>
      </c>
      <c r="G13" s="36">
        <v>650</v>
      </c>
      <c r="H13" s="36">
        <v>35</v>
      </c>
      <c r="I13" s="72">
        <v>390</v>
      </c>
      <c r="J13" s="37">
        <v>10</v>
      </c>
      <c r="K13" s="36">
        <f>(D13/$D13)*100</f>
        <v>100</v>
      </c>
      <c r="L13" s="72">
        <f>(E13/$D13)*100</f>
        <v>40.10989010989011</v>
      </c>
      <c r="M13" s="117">
        <f>(F13/$D13)*100</f>
        <v>37.637362637362635</v>
      </c>
      <c r="N13" s="35">
        <f>(G13/$D13)*100</f>
        <v>35.714285714285715</v>
      </c>
      <c r="O13" s="37">
        <f>(H13/$D13)*100</f>
        <v>1.9230769230769231</v>
      </c>
      <c r="P13" s="72">
        <f>(I13/$D13)*100</f>
        <v>21.428571428571427</v>
      </c>
      <c r="Q13" s="37">
        <f>(J13/$D13)*100</f>
        <v>0.5494505494505495</v>
      </c>
      <c r="R13" s="4"/>
    </row>
    <row r="14" spans="1:18" ht="12.75">
      <c r="A14" s="54" t="s">
        <v>283</v>
      </c>
      <c r="B14" s="143">
        <v>3506</v>
      </c>
      <c r="C14" s="95" t="s">
        <v>305</v>
      </c>
      <c r="D14" s="73">
        <v>3980</v>
      </c>
      <c r="E14" s="73">
        <v>1255</v>
      </c>
      <c r="F14" s="73">
        <v>1455</v>
      </c>
      <c r="G14" s="42">
        <v>1405</v>
      </c>
      <c r="H14" s="42">
        <v>50</v>
      </c>
      <c r="I14" s="73">
        <v>1165</v>
      </c>
      <c r="J14" s="43">
        <v>110</v>
      </c>
      <c r="K14" s="45">
        <f>(D14/$D14)*100</f>
        <v>100</v>
      </c>
      <c r="L14" s="75">
        <f>(E14/$D14)*100</f>
        <v>31.532663316582916</v>
      </c>
      <c r="M14" s="119">
        <f>(F14/$D14)*100</f>
        <v>36.55778894472362</v>
      </c>
      <c r="N14" s="44">
        <f>(G14/$D14)*100</f>
        <v>35.301507537688444</v>
      </c>
      <c r="O14" s="46">
        <f>(H14/$D14)*100</f>
        <v>1.256281407035176</v>
      </c>
      <c r="P14" s="75">
        <f>(I14/$D14)*100</f>
        <v>29.2713567839196</v>
      </c>
      <c r="Q14" s="46">
        <f>(J14/$D14)*100</f>
        <v>2.763819095477387</v>
      </c>
      <c r="R14" s="4"/>
    </row>
    <row r="15" spans="1:18" ht="12.75">
      <c r="A15" s="6"/>
      <c r="B15" s="87" t="s">
        <v>355</v>
      </c>
      <c r="C15" s="96"/>
      <c r="D15" s="120">
        <f aca="true" t="shared" si="0" ref="D15:J15">SUM(D7:D14)</f>
        <v>21430</v>
      </c>
      <c r="E15" s="74">
        <f t="shared" si="0"/>
        <v>6140</v>
      </c>
      <c r="F15" s="74">
        <f t="shared" si="0"/>
        <v>9645</v>
      </c>
      <c r="G15" s="28">
        <f t="shared" si="0"/>
        <v>9405</v>
      </c>
      <c r="H15" s="28">
        <f t="shared" si="0"/>
        <v>240</v>
      </c>
      <c r="I15" s="74">
        <f t="shared" si="0"/>
        <v>5230</v>
      </c>
      <c r="J15" s="121">
        <f t="shared" si="0"/>
        <v>425</v>
      </c>
      <c r="K15" s="122">
        <f aca="true" t="shared" si="1" ref="K15:Q15">(D15/$D15)*100</f>
        <v>100</v>
      </c>
      <c r="L15" s="74">
        <f t="shared" si="1"/>
        <v>28.651423238450768</v>
      </c>
      <c r="M15" s="123">
        <f t="shared" si="1"/>
        <v>45.00699953336444</v>
      </c>
      <c r="N15" s="27">
        <f t="shared" si="1"/>
        <v>43.887074195053664</v>
      </c>
      <c r="O15" s="29">
        <f t="shared" si="1"/>
        <v>1.1199253383107792</v>
      </c>
      <c r="P15" s="74">
        <f t="shared" si="1"/>
        <v>24.4050396640224</v>
      </c>
      <c r="Q15" s="29">
        <f t="shared" si="1"/>
        <v>1.9832011199253385</v>
      </c>
      <c r="R15" s="4"/>
    </row>
    <row r="16" spans="2:17" ht="17.25" customHeight="1">
      <c r="B16" s="113"/>
      <c r="C16" s="111"/>
      <c r="D16" s="222" t="s">
        <v>385</v>
      </c>
      <c r="E16" s="223"/>
      <c r="F16" s="223"/>
      <c r="G16" s="223"/>
      <c r="H16" s="223"/>
      <c r="I16" s="223"/>
      <c r="J16" s="223"/>
      <c r="K16" s="164"/>
      <c r="L16" s="164"/>
      <c r="M16" s="164"/>
      <c r="N16" s="164"/>
      <c r="O16" s="164"/>
      <c r="P16" s="164"/>
      <c r="Q16" s="165"/>
    </row>
    <row r="17" spans="1:18" s="22" customFormat="1" ht="12.75">
      <c r="A17" s="54" t="s">
        <v>282</v>
      </c>
      <c r="B17" s="136">
        <v>3534</v>
      </c>
      <c r="C17" s="91" t="s">
        <v>325</v>
      </c>
      <c r="D17" s="71">
        <v>255</v>
      </c>
      <c r="E17" s="71">
        <v>55</v>
      </c>
      <c r="F17" s="71">
        <v>150</v>
      </c>
      <c r="G17" s="60">
        <v>155</v>
      </c>
      <c r="H17" s="60">
        <v>0</v>
      </c>
      <c r="I17" s="71">
        <v>40</v>
      </c>
      <c r="J17" s="61">
        <v>5</v>
      </c>
      <c r="K17" s="36">
        <f>(D17/$D17)*100</f>
        <v>100</v>
      </c>
      <c r="L17" s="72">
        <f>(E17/$D17)*100</f>
        <v>21.568627450980394</v>
      </c>
      <c r="M17" s="117">
        <f>(F17/$D17)*100</f>
        <v>58.82352941176471</v>
      </c>
      <c r="N17" s="35">
        <f>(G17/$D17)*100</f>
        <v>60.78431372549019</v>
      </c>
      <c r="O17" s="37">
        <f>(H17/$D17)*100</f>
        <v>0</v>
      </c>
      <c r="P17" s="72">
        <f>(I17/$D17)*100</f>
        <v>15.686274509803921</v>
      </c>
      <c r="Q17" s="37">
        <f>(J17/$D17)*100</f>
        <v>1.9607843137254901</v>
      </c>
      <c r="R17" s="4"/>
    </row>
    <row r="18" spans="1:18" ht="12.75">
      <c r="A18" s="54" t="s">
        <v>282</v>
      </c>
      <c r="B18" s="140">
        <v>3539</v>
      </c>
      <c r="C18" s="93" t="s">
        <v>322</v>
      </c>
      <c r="D18" s="72">
        <v>1720</v>
      </c>
      <c r="E18" s="72">
        <v>330</v>
      </c>
      <c r="F18" s="72">
        <v>990</v>
      </c>
      <c r="G18" s="36">
        <v>985</v>
      </c>
      <c r="H18" s="36">
        <v>0</v>
      </c>
      <c r="I18" s="72">
        <v>230</v>
      </c>
      <c r="J18" s="37">
        <v>180</v>
      </c>
      <c r="K18" s="36">
        <f>(D18/$D18)*100</f>
        <v>100</v>
      </c>
      <c r="L18" s="72">
        <f>(E18/$D18)*100</f>
        <v>19.186046511627907</v>
      </c>
      <c r="M18" s="117">
        <f>(F18/$D18)*100</f>
        <v>57.55813953488372</v>
      </c>
      <c r="N18" s="35">
        <f>(G18/$D18)*100</f>
        <v>57.26744186046512</v>
      </c>
      <c r="O18" s="37">
        <f>(H18/$D18)*100</f>
        <v>0</v>
      </c>
      <c r="P18" s="72">
        <f>(I18/$D18)*100</f>
        <v>13.372093023255813</v>
      </c>
      <c r="Q18" s="37">
        <f>(J18/$D18)*100</f>
        <v>10.465116279069768</v>
      </c>
      <c r="R18" s="4"/>
    </row>
    <row r="19" spans="1:18" ht="12.75">
      <c r="A19" s="54" t="s">
        <v>282</v>
      </c>
      <c r="B19" s="140">
        <v>3518</v>
      </c>
      <c r="C19" s="93" t="s">
        <v>326</v>
      </c>
      <c r="D19" s="72">
        <v>1470</v>
      </c>
      <c r="E19" s="72">
        <v>280</v>
      </c>
      <c r="F19" s="72">
        <v>790</v>
      </c>
      <c r="G19" s="36">
        <v>780</v>
      </c>
      <c r="H19" s="36">
        <v>5</v>
      </c>
      <c r="I19" s="72">
        <v>355</v>
      </c>
      <c r="J19" s="37">
        <v>40</v>
      </c>
      <c r="K19" s="36">
        <f>(D19/$D19)*100</f>
        <v>100</v>
      </c>
      <c r="L19" s="72">
        <f>(E19/$D19)*100</f>
        <v>19.047619047619047</v>
      </c>
      <c r="M19" s="117">
        <f>(F19/$D19)*100</f>
        <v>53.74149659863946</v>
      </c>
      <c r="N19" s="35">
        <f>(G19/$D19)*100</f>
        <v>53.06122448979592</v>
      </c>
      <c r="O19" s="37">
        <f>(H19/$D19)*100</f>
        <v>0.3401360544217687</v>
      </c>
      <c r="P19" s="72">
        <f>(I19/$D19)*100</f>
        <v>24.149659863945576</v>
      </c>
      <c r="Q19" s="37">
        <f>(J19/$D19)*100</f>
        <v>2.7210884353741496</v>
      </c>
      <c r="R19" s="4"/>
    </row>
    <row r="20" spans="1:18" ht="12.75">
      <c r="A20" s="54" t="s">
        <v>282</v>
      </c>
      <c r="B20" s="140">
        <v>3526</v>
      </c>
      <c r="C20" s="93" t="s">
        <v>320</v>
      </c>
      <c r="D20" s="72">
        <v>2215</v>
      </c>
      <c r="E20" s="72">
        <v>280</v>
      </c>
      <c r="F20" s="72">
        <v>1160</v>
      </c>
      <c r="G20" s="36">
        <v>1160</v>
      </c>
      <c r="H20" s="36">
        <v>0</v>
      </c>
      <c r="I20" s="72">
        <v>750</v>
      </c>
      <c r="J20" s="37">
        <v>25</v>
      </c>
      <c r="K20" s="36">
        <f>(D20/$D20)*100</f>
        <v>100</v>
      </c>
      <c r="L20" s="72">
        <f>(E20/$D20)*100</f>
        <v>12.641083521444695</v>
      </c>
      <c r="M20" s="117">
        <f>(F20/$D20)*100</f>
        <v>52.370203160270876</v>
      </c>
      <c r="N20" s="35">
        <f>(G20/$D20)*100</f>
        <v>52.370203160270876</v>
      </c>
      <c r="O20" s="37">
        <f>(H20/$D20)*100</f>
        <v>0</v>
      </c>
      <c r="P20" s="72">
        <f>(I20/$D20)*100</f>
        <v>33.86004514672686</v>
      </c>
      <c r="Q20" s="37">
        <f>(J20/$D20)*100</f>
        <v>1.1286681715575622</v>
      </c>
      <c r="R20" s="4"/>
    </row>
    <row r="21" spans="1:18" ht="12.75">
      <c r="A21" s="54" t="s">
        <v>282</v>
      </c>
      <c r="B21" s="140">
        <v>3537</v>
      </c>
      <c r="C21" s="93" t="s">
        <v>323</v>
      </c>
      <c r="D21" s="72">
        <v>1480</v>
      </c>
      <c r="E21" s="72">
        <v>525</v>
      </c>
      <c r="F21" s="72">
        <v>740</v>
      </c>
      <c r="G21" s="36">
        <v>740</v>
      </c>
      <c r="H21" s="36">
        <v>0</v>
      </c>
      <c r="I21" s="72">
        <v>195</v>
      </c>
      <c r="J21" s="37">
        <v>20</v>
      </c>
      <c r="K21" s="36">
        <f>(D21/$D21)*100</f>
        <v>100</v>
      </c>
      <c r="L21" s="72">
        <f>(E21/$D21)*100</f>
        <v>35.47297297297297</v>
      </c>
      <c r="M21" s="117">
        <f>(F21/$D21)*100</f>
        <v>50</v>
      </c>
      <c r="N21" s="35">
        <f>(G21/$D21)*100</f>
        <v>50</v>
      </c>
      <c r="O21" s="37">
        <f>(H21/$D21)*100</f>
        <v>0</v>
      </c>
      <c r="P21" s="72">
        <f>(I21/$D21)*100</f>
        <v>13.175675675675674</v>
      </c>
      <c r="Q21" s="37">
        <f>(J21/$D21)*100</f>
        <v>1.3513513513513513</v>
      </c>
      <c r="R21" s="4"/>
    </row>
    <row r="22" spans="1:18" ht="12.75">
      <c r="A22" s="54" t="s">
        <v>282</v>
      </c>
      <c r="B22" s="140">
        <v>3558</v>
      </c>
      <c r="C22" s="93" t="s">
        <v>321</v>
      </c>
      <c r="D22" s="72">
        <v>620</v>
      </c>
      <c r="E22" s="72">
        <v>230</v>
      </c>
      <c r="F22" s="72">
        <v>295</v>
      </c>
      <c r="G22" s="36">
        <v>295</v>
      </c>
      <c r="H22" s="36">
        <v>0</v>
      </c>
      <c r="I22" s="72">
        <v>60</v>
      </c>
      <c r="J22" s="37">
        <v>45</v>
      </c>
      <c r="K22" s="36">
        <f>(D22/$D22)*100</f>
        <v>100</v>
      </c>
      <c r="L22" s="72">
        <f>(E22/$D22)*100</f>
        <v>37.096774193548384</v>
      </c>
      <c r="M22" s="117">
        <f>(F22/$D22)*100</f>
        <v>47.58064516129033</v>
      </c>
      <c r="N22" s="35">
        <f>(G22/$D22)*100</f>
        <v>47.58064516129033</v>
      </c>
      <c r="O22" s="37">
        <f>(H22/$D22)*100</f>
        <v>0</v>
      </c>
      <c r="P22" s="72">
        <f>(I22/$D22)*100</f>
        <v>9.67741935483871</v>
      </c>
      <c r="Q22" s="37">
        <f>(J22/$D22)*100</f>
        <v>7.258064516129033</v>
      </c>
      <c r="R22" s="4"/>
    </row>
    <row r="23" spans="1:18" ht="12.75">
      <c r="A23" s="54" t="s">
        <v>282</v>
      </c>
      <c r="B23" s="140">
        <v>3511</v>
      </c>
      <c r="C23" s="93" t="s">
        <v>314</v>
      </c>
      <c r="D23" s="72">
        <v>250</v>
      </c>
      <c r="E23" s="72">
        <v>40</v>
      </c>
      <c r="F23" s="72">
        <v>115</v>
      </c>
      <c r="G23" s="36">
        <v>115</v>
      </c>
      <c r="H23" s="36">
        <v>0</v>
      </c>
      <c r="I23" s="72">
        <v>95</v>
      </c>
      <c r="J23" s="37">
        <v>0</v>
      </c>
      <c r="K23" s="36">
        <f>(D23/$D23)*100</f>
        <v>100</v>
      </c>
      <c r="L23" s="72">
        <f>(E23/$D23)*100</f>
        <v>16</v>
      </c>
      <c r="M23" s="117">
        <f>(F23/$D23)*100</f>
        <v>46</v>
      </c>
      <c r="N23" s="35">
        <f>(G23/$D23)*100</f>
        <v>46</v>
      </c>
      <c r="O23" s="37">
        <f>(H23/$D23)*100</f>
        <v>0</v>
      </c>
      <c r="P23" s="72">
        <f>(I23/$D23)*100</f>
        <v>38</v>
      </c>
      <c r="Q23" s="37">
        <f>(J23/$D23)*100</f>
        <v>0</v>
      </c>
      <c r="R23" s="4"/>
    </row>
    <row r="24" spans="1:18" ht="12.75">
      <c r="A24" s="54" t="s">
        <v>282</v>
      </c>
      <c r="B24" s="140">
        <v>3515</v>
      </c>
      <c r="C24" s="93" t="s">
        <v>316</v>
      </c>
      <c r="D24" s="72">
        <v>865</v>
      </c>
      <c r="E24" s="72">
        <v>190</v>
      </c>
      <c r="F24" s="72">
        <v>385</v>
      </c>
      <c r="G24" s="36">
        <v>385</v>
      </c>
      <c r="H24" s="36">
        <v>0</v>
      </c>
      <c r="I24" s="72">
        <v>255</v>
      </c>
      <c r="J24" s="37">
        <v>25</v>
      </c>
      <c r="K24" s="36">
        <f>(D24/$D24)*100</f>
        <v>100</v>
      </c>
      <c r="L24" s="72">
        <f>(E24/$D24)*100</f>
        <v>21.965317919075144</v>
      </c>
      <c r="M24" s="117">
        <f>(F24/$D24)*100</f>
        <v>44.50867052023121</v>
      </c>
      <c r="N24" s="35">
        <f>(G24/$D24)*100</f>
        <v>44.50867052023121</v>
      </c>
      <c r="O24" s="37">
        <f>(H24/$D24)*100</f>
        <v>0</v>
      </c>
      <c r="P24" s="72">
        <f>(I24/$D24)*100</f>
        <v>29.47976878612717</v>
      </c>
      <c r="Q24" s="37">
        <f>(J24/$D24)*100</f>
        <v>2.8901734104046244</v>
      </c>
      <c r="R24" s="4"/>
    </row>
    <row r="25" spans="1:18" ht="12.75">
      <c r="A25" s="54" t="s">
        <v>282</v>
      </c>
      <c r="B25" s="140">
        <v>3522</v>
      </c>
      <c r="C25" s="93" t="s">
        <v>315</v>
      </c>
      <c r="D25" s="72">
        <v>215</v>
      </c>
      <c r="E25" s="72">
        <v>95</v>
      </c>
      <c r="F25" s="72">
        <v>90</v>
      </c>
      <c r="G25" s="36">
        <v>85</v>
      </c>
      <c r="H25" s="36">
        <v>0</v>
      </c>
      <c r="I25" s="72">
        <v>30</v>
      </c>
      <c r="J25" s="37">
        <v>0</v>
      </c>
      <c r="K25" s="36">
        <f>(D25/$D25)*100</f>
        <v>100</v>
      </c>
      <c r="L25" s="72">
        <f>(E25/$D25)*100</f>
        <v>44.18604651162791</v>
      </c>
      <c r="M25" s="117">
        <f>(F25/$D25)*100</f>
        <v>41.86046511627907</v>
      </c>
      <c r="N25" s="35">
        <f>(G25/$D25)*100</f>
        <v>39.53488372093023</v>
      </c>
      <c r="O25" s="37">
        <f>(H25/$D25)*100</f>
        <v>0</v>
      </c>
      <c r="P25" s="72">
        <f>(I25/$D25)*100</f>
        <v>13.953488372093023</v>
      </c>
      <c r="Q25" s="37">
        <f>(J25/$D25)*100</f>
        <v>0</v>
      </c>
      <c r="R25" s="4"/>
    </row>
    <row r="26" spans="1:18" ht="12.75">
      <c r="A26" s="54" t="s">
        <v>282</v>
      </c>
      <c r="B26" s="140">
        <v>3530</v>
      </c>
      <c r="C26" s="93" t="s">
        <v>318</v>
      </c>
      <c r="D26" s="72">
        <v>1690</v>
      </c>
      <c r="E26" s="72">
        <v>405</v>
      </c>
      <c r="F26" s="72">
        <v>690</v>
      </c>
      <c r="G26" s="36">
        <v>685</v>
      </c>
      <c r="H26" s="36">
        <v>0</v>
      </c>
      <c r="I26" s="72">
        <v>595</v>
      </c>
      <c r="J26" s="37">
        <v>5</v>
      </c>
      <c r="K26" s="36">
        <f>(D26/$D26)*100</f>
        <v>100</v>
      </c>
      <c r="L26" s="72">
        <f>(E26/$D26)*100</f>
        <v>23.964497041420117</v>
      </c>
      <c r="M26" s="117">
        <f>(F26/$D26)*100</f>
        <v>40.828402366863905</v>
      </c>
      <c r="N26" s="35">
        <f>(G26/$D26)*100</f>
        <v>40.532544378698226</v>
      </c>
      <c r="O26" s="37">
        <f>(H26/$D26)*100</f>
        <v>0</v>
      </c>
      <c r="P26" s="72">
        <f>(I26/$D26)*100</f>
        <v>35.20710059171598</v>
      </c>
      <c r="Q26" s="37">
        <f>(J26/$D26)*100</f>
        <v>0.2958579881656805</v>
      </c>
      <c r="R26" s="4"/>
    </row>
    <row r="27" spans="1:18" ht="12.75">
      <c r="A27" s="54" t="s">
        <v>282</v>
      </c>
      <c r="B27" s="140">
        <v>3543</v>
      </c>
      <c r="C27" s="93" t="s">
        <v>319</v>
      </c>
      <c r="D27" s="72">
        <v>1700</v>
      </c>
      <c r="E27" s="72">
        <v>535</v>
      </c>
      <c r="F27" s="72">
        <v>670</v>
      </c>
      <c r="G27" s="36">
        <v>670</v>
      </c>
      <c r="H27" s="36">
        <v>0</v>
      </c>
      <c r="I27" s="72">
        <v>485</v>
      </c>
      <c r="J27" s="37">
        <v>10</v>
      </c>
      <c r="K27" s="36">
        <f>(D27/$D27)*100</f>
        <v>100</v>
      </c>
      <c r="L27" s="72">
        <f>(E27/$D27)*100</f>
        <v>31.470588235294116</v>
      </c>
      <c r="M27" s="117">
        <f>(F27/$D27)*100</f>
        <v>39.411764705882355</v>
      </c>
      <c r="N27" s="35">
        <f>(G27/$D27)*100</f>
        <v>39.411764705882355</v>
      </c>
      <c r="O27" s="37">
        <f>(H27/$D27)*100</f>
        <v>0</v>
      </c>
      <c r="P27" s="72">
        <f>(I27/$D27)*100</f>
        <v>28.52941176470588</v>
      </c>
      <c r="Q27" s="37">
        <f>(J27/$D27)*100</f>
        <v>0.5882352941176471</v>
      </c>
      <c r="R27" s="4"/>
    </row>
    <row r="28" spans="1:18" ht="12.75">
      <c r="A28" s="54" t="s">
        <v>282</v>
      </c>
      <c r="B28" s="140">
        <v>3523</v>
      </c>
      <c r="C28" s="93" t="s">
        <v>317</v>
      </c>
      <c r="D28" s="72">
        <v>835</v>
      </c>
      <c r="E28" s="72">
        <v>245</v>
      </c>
      <c r="F28" s="72">
        <v>305</v>
      </c>
      <c r="G28" s="36">
        <v>305</v>
      </c>
      <c r="H28" s="36">
        <v>0</v>
      </c>
      <c r="I28" s="72">
        <v>280</v>
      </c>
      <c r="J28" s="37">
        <v>0</v>
      </c>
      <c r="K28" s="36">
        <f>(D28/$D28)*100</f>
        <v>100</v>
      </c>
      <c r="L28" s="72">
        <f>(E28/$D28)*100</f>
        <v>29.34131736526946</v>
      </c>
      <c r="M28" s="117">
        <f>(F28/$D28)*100</f>
        <v>36.52694610778443</v>
      </c>
      <c r="N28" s="35">
        <f>(G28/$D28)*100</f>
        <v>36.52694610778443</v>
      </c>
      <c r="O28" s="37">
        <f>(H28/$D28)*100</f>
        <v>0</v>
      </c>
      <c r="P28" s="72">
        <f>(I28/$D28)*100</f>
        <v>33.532934131736525</v>
      </c>
      <c r="Q28" s="37">
        <f>(J28/$D28)*100</f>
        <v>0</v>
      </c>
      <c r="R28" s="4"/>
    </row>
    <row r="29" spans="1:18" ht="12.75">
      <c r="A29" s="54" t="s">
        <v>282</v>
      </c>
      <c r="B29" s="140">
        <v>3502</v>
      </c>
      <c r="C29" s="93" t="s">
        <v>313</v>
      </c>
      <c r="D29" s="72">
        <v>435</v>
      </c>
      <c r="E29" s="72">
        <v>205</v>
      </c>
      <c r="F29" s="72">
        <v>140</v>
      </c>
      <c r="G29" s="36">
        <v>140</v>
      </c>
      <c r="H29" s="36">
        <v>0</v>
      </c>
      <c r="I29" s="72">
        <v>85</v>
      </c>
      <c r="J29" s="37">
        <v>5</v>
      </c>
      <c r="K29" s="36">
        <f>(D29/$D29)*100</f>
        <v>100</v>
      </c>
      <c r="L29" s="72">
        <f>(E29/$D29)*100</f>
        <v>47.12643678160919</v>
      </c>
      <c r="M29" s="117">
        <f>(F29/$D29)*100</f>
        <v>32.18390804597701</v>
      </c>
      <c r="N29" s="35">
        <f>(G29/$D29)*100</f>
        <v>32.18390804597701</v>
      </c>
      <c r="O29" s="37">
        <f>(H29/$D29)*100</f>
        <v>0</v>
      </c>
      <c r="P29" s="72">
        <f>(I29/$D29)*100</f>
        <v>19.54022988505747</v>
      </c>
      <c r="Q29" s="37">
        <f>(J29/$D29)*100</f>
        <v>1.1494252873563218</v>
      </c>
      <c r="R29" s="4"/>
    </row>
    <row r="30" spans="1:18" ht="12.75">
      <c r="A30" s="54" t="s">
        <v>282</v>
      </c>
      <c r="B30" s="155">
        <v>3510</v>
      </c>
      <c r="C30" s="95" t="s">
        <v>324</v>
      </c>
      <c r="D30" s="73">
        <v>595</v>
      </c>
      <c r="E30" s="73">
        <v>170</v>
      </c>
      <c r="F30" s="73">
        <v>185</v>
      </c>
      <c r="G30" s="42">
        <v>185</v>
      </c>
      <c r="H30" s="42">
        <v>0</v>
      </c>
      <c r="I30" s="73">
        <v>200</v>
      </c>
      <c r="J30" s="43">
        <v>40</v>
      </c>
      <c r="K30" s="45">
        <f>(D30/$D30)*100</f>
        <v>100</v>
      </c>
      <c r="L30" s="75">
        <f>(E30/$D30)*100</f>
        <v>28.57142857142857</v>
      </c>
      <c r="M30" s="119">
        <f>(F30/$D30)*100</f>
        <v>31.092436974789916</v>
      </c>
      <c r="N30" s="44">
        <f>(G30/$D30)*100</f>
        <v>31.092436974789916</v>
      </c>
      <c r="O30" s="46">
        <f>(H30/$D30)*100</f>
        <v>0</v>
      </c>
      <c r="P30" s="75">
        <f>(I30/$D30)*100</f>
        <v>33.61344537815126</v>
      </c>
      <c r="Q30" s="46">
        <f>(J30/$D30)*100</f>
        <v>6.722689075630252</v>
      </c>
      <c r="R30" s="4"/>
    </row>
    <row r="31" spans="1:18" ht="12.75">
      <c r="A31" s="6"/>
      <c r="B31" s="170" t="s">
        <v>293</v>
      </c>
      <c r="C31" s="197"/>
      <c r="D31" s="120">
        <f aca="true" t="shared" si="2" ref="D31:J31">SUM(D17:D30)</f>
        <v>14345</v>
      </c>
      <c r="E31" s="74">
        <f t="shared" si="2"/>
        <v>3585</v>
      </c>
      <c r="F31" s="74">
        <f t="shared" si="2"/>
        <v>6705</v>
      </c>
      <c r="G31" s="28">
        <f t="shared" si="2"/>
        <v>6685</v>
      </c>
      <c r="H31" s="28">
        <f t="shared" si="2"/>
        <v>5</v>
      </c>
      <c r="I31" s="27">
        <f t="shared" si="2"/>
        <v>3655</v>
      </c>
      <c r="J31" s="125">
        <f t="shared" si="2"/>
        <v>400</v>
      </c>
      <c r="K31" s="126">
        <f aca="true" t="shared" si="3" ref="K31:Q31">(D31/$D31)*100</f>
        <v>100</v>
      </c>
      <c r="L31" s="127">
        <f t="shared" si="3"/>
        <v>24.991286162425933</v>
      </c>
      <c r="M31" s="128">
        <f t="shared" si="3"/>
        <v>46.74102474729871</v>
      </c>
      <c r="N31" s="129">
        <f t="shared" si="3"/>
        <v>46.60160334611363</v>
      </c>
      <c r="O31" s="130">
        <f t="shared" si="3"/>
        <v>0.03485535029627048</v>
      </c>
      <c r="P31" s="127">
        <f t="shared" si="3"/>
        <v>25.47926106657372</v>
      </c>
      <c r="Q31" s="130">
        <f t="shared" si="3"/>
        <v>2.788428023701638</v>
      </c>
      <c r="R31" s="4"/>
    </row>
    <row r="32" spans="2:17" ht="17.25" customHeight="1">
      <c r="B32" s="113"/>
      <c r="C32" s="111"/>
      <c r="D32" s="222" t="s">
        <v>386</v>
      </c>
      <c r="E32" s="223"/>
      <c r="F32" s="223"/>
      <c r="G32" s="223"/>
      <c r="H32" s="223"/>
      <c r="I32" s="223"/>
      <c r="J32" s="223"/>
      <c r="K32" s="164"/>
      <c r="L32" s="164"/>
      <c r="M32" s="164"/>
      <c r="N32" s="164"/>
      <c r="O32" s="164"/>
      <c r="P32" s="164"/>
      <c r="Q32" s="165"/>
    </row>
    <row r="33" spans="1:18" ht="12.75">
      <c r="A33" s="54" t="s">
        <v>281</v>
      </c>
      <c r="B33" s="136">
        <v>3549</v>
      </c>
      <c r="C33" s="91" t="s">
        <v>350</v>
      </c>
      <c r="D33" s="71">
        <v>130</v>
      </c>
      <c r="E33" s="71">
        <v>15</v>
      </c>
      <c r="F33" s="71">
        <v>115</v>
      </c>
      <c r="G33" s="60">
        <v>115</v>
      </c>
      <c r="H33" s="60">
        <v>0</v>
      </c>
      <c r="I33" s="71">
        <v>0</v>
      </c>
      <c r="J33" s="61">
        <v>5</v>
      </c>
      <c r="K33" s="36">
        <f>(D33/$D33)*100</f>
        <v>100</v>
      </c>
      <c r="L33" s="72">
        <f>(E33/$D33)*100</f>
        <v>11.538461538461538</v>
      </c>
      <c r="M33" s="117">
        <f>(F33/$D33)*100</f>
        <v>88.46153846153845</v>
      </c>
      <c r="N33" s="35">
        <f>(G33/$D33)*100</f>
        <v>88.46153846153845</v>
      </c>
      <c r="O33" s="37">
        <f>(H33/$D33)*100</f>
        <v>0</v>
      </c>
      <c r="P33" s="72">
        <f>(I33/$D33)*100</f>
        <v>0</v>
      </c>
      <c r="Q33" s="37">
        <f>(J33/$D33)*100</f>
        <v>3.8461538461538463</v>
      </c>
      <c r="R33" s="4"/>
    </row>
    <row r="34" spans="1:18" ht="12.75">
      <c r="A34" s="54" t="s">
        <v>281</v>
      </c>
      <c r="B34" s="140">
        <v>3551</v>
      </c>
      <c r="C34" s="93" t="s">
        <v>344</v>
      </c>
      <c r="D34" s="72">
        <v>40</v>
      </c>
      <c r="E34" s="72">
        <v>0</v>
      </c>
      <c r="F34" s="72">
        <v>35</v>
      </c>
      <c r="G34" s="36">
        <v>35</v>
      </c>
      <c r="H34" s="36">
        <v>0</v>
      </c>
      <c r="I34" s="72">
        <v>0</v>
      </c>
      <c r="J34" s="37">
        <v>5</v>
      </c>
      <c r="K34" s="36">
        <f>(D34/$D34)*100</f>
        <v>100</v>
      </c>
      <c r="L34" s="72">
        <f>(E34/$D34)*100</f>
        <v>0</v>
      </c>
      <c r="M34" s="117">
        <f>(F34/$D34)*100</f>
        <v>87.5</v>
      </c>
      <c r="N34" s="35">
        <f>(G34/$D34)*100</f>
        <v>87.5</v>
      </c>
      <c r="O34" s="37">
        <f>(H34/$D34)*100</f>
        <v>0</v>
      </c>
      <c r="P34" s="72">
        <f>(I34/$D34)*100</f>
        <v>0</v>
      </c>
      <c r="Q34" s="37">
        <f>(J34/$D34)*100</f>
        <v>12.5</v>
      </c>
      <c r="R34" s="4"/>
    </row>
    <row r="35" spans="1:18" ht="12.75">
      <c r="A35" s="54" t="s">
        <v>281</v>
      </c>
      <c r="B35" s="140">
        <v>3554</v>
      </c>
      <c r="C35" s="93" t="s">
        <v>346</v>
      </c>
      <c r="D35" s="72">
        <v>110</v>
      </c>
      <c r="E35" s="72">
        <v>15</v>
      </c>
      <c r="F35" s="72">
        <v>95</v>
      </c>
      <c r="G35" s="36">
        <v>95</v>
      </c>
      <c r="H35" s="36">
        <v>0</v>
      </c>
      <c r="I35" s="72">
        <v>0</v>
      </c>
      <c r="J35" s="37">
        <v>5</v>
      </c>
      <c r="K35" s="36">
        <f>(D35/$D35)*100</f>
        <v>100</v>
      </c>
      <c r="L35" s="72">
        <f>(E35/$D35)*100</f>
        <v>13.636363636363635</v>
      </c>
      <c r="M35" s="117">
        <f>(F35/$D35)*100</f>
        <v>86.36363636363636</v>
      </c>
      <c r="N35" s="35">
        <f>(G35/$D35)*100</f>
        <v>86.36363636363636</v>
      </c>
      <c r="O35" s="37">
        <f>(H35/$D35)*100</f>
        <v>0</v>
      </c>
      <c r="P35" s="72">
        <f>(I35/$D35)*100</f>
        <v>0</v>
      </c>
      <c r="Q35" s="37">
        <f>(J35/$D35)*100</f>
        <v>4.545454545454546</v>
      </c>
      <c r="R35" s="4"/>
    </row>
    <row r="36" spans="1:18" ht="12.75">
      <c r="A36" s="54" t="s">
        <v>281</v>
      </c>
      <c r="B36" s="140">
        <v>3552</v>
      </c>
      <c r="C36" s="93" t="s">
        <v>353</v>
      </c>
      <c r="D36" s="72">
        <v>25</v>
      </c>
      <c r="E36" s="72">
        <v>0</v>
      </c>
      <c r="F36" s="72">
        <v>20</v>
      </c>
      <c r="G36" s="36">
        <v>20</v>
      </c>
      <c r="H36" s="36">
        <v>0</v>
      </c>
      <c r="I36" s="72">
        <v>0</v>
      </c>
      <c r="J36" s="37">
        <v>5</v>
      </c>
      <c r="K36" s="36">
        <f>(D36/$D36)*100</f>
        <v>100</v>
      </c>
      <c r="L36" s="72">
        <f>(E36/$D36)*100</f>
        <v>0</v>
      </c>
      <c r="M36" s="117">
        <f>(F36/$D36)*100</f>
        <v>80</v>
      </c>
      <c r="N36" s="35">
        <f>(G36/$D36)*100</f>
        <v>80</v>
      </c>
      <c r="O36" s="37">
        <f>(H36/$D36)*100</f>
        <v>0</v>
      </c>
      <c r="P36" s="72">
        <f>(I36/$D36)*100</f>
        <v>0</v>
      </c>
      <c r="Q36" s="37">
        <f>(J36/$D36)*100</f>
        <v>20</v>
      </c>
      <c r="R36" s="4"/>
    </row>
    <row r="37" spans="1:18" ht="12.75">
      <c r="A37" s="55" t="s">
        <v>281</v>
      </c>
      <c r="B37" s="140">
        <v>3559</v>
      </c>
      <c r="C37" s="93" t="s">
        <v>347</v>
      </c>
      <c r="D37" s="72">
        <v>75</v>
      </c>
      <c r="E37" s="72">
        <v>0</v>
      </c>
      <c r="F37" s="72">
        <v>55</v>
      </c>
      <c r="G37" s="36">
        <v>50</v>
      </c>
      <c r="H37" s="36">
        <v>0</v>
      </c>
      <c r="I37" s="72">
        <v>0</v>
      </c>
      <c r="J37" s="37">
        <v>25</v>
      </c>
      <c r="K37" s="36">
        <f>(D37/$D37)*100</f>
        <v>100</v>
      </c>
      <c r="L37" s="72">
        <f>(E37/$D37)*100</f>
        <v>0</v>
      </c>
      <c r="M37" s="117">
        <f>(F37/$D37)*100</f>
        <v>73.33333333333333</v>
      </c>
      <c r="N37" s="35">
        <f>(G37/$D37)*100</f>
        <v>66.66666666666666</v>
      </c>
      <c r="O37" s="37">
        <f>(H37/$D37)*100</f>
        <v>0</v>
      </c>
      <c r="P37" s="72">
        <f>(I37/$D37)*100</f>
        <v>0</v>
      </c>
      <c r="Q37" s="37">
        <f>(J37/$D37)*100</f>
        <v>33.33333333333333</v>
      </c>
      <c r="R37" s="4"/>
    </row>
    <row r="38" spans="1:18" ht="12.75">
      <c r="A38" s="54" t="s">
        <v>281</v>
      </c>
      <c r="B38" s="140">
        <v>3513</v>
      </c>
      <c r="C38" s="99" t="s">
        <v>349</v>
      </c>
      <c r="D38" s="72">
        <v>115</v>
      </c>
      <c r="E38" s="72">
        <v>30</v>
      </c>
      <c r="F38" s="72">
        <v>75</v>
      </c>
      <c r="G38" s="36">
        <v>70</v>
      </c>
      <c r="H38" s="36">
        <v>0</v>
      </c>
      <c r="I38" s="72">
        <v>10</v>
      </c>
      <c r="J38" s="37">
        <v>5</v>
      </c>
      <c r="K38" s="36">
        <f>(D38/$D38)*100</f>
        <v>100</v>
      </c>
      <c r="L38" s="72">
        <f>(E38/$D38)*100</f>
        <v>26.08695652173913</v>
      </c>
      <c r="M38" s="117">
        <f>(F38/$D38)*100</f>
        <v>65.21739130434783</v>
      </c>
      <c r="N38" s="35">
        <f>(G38/$D38)*100</f>
        <v>60.86956521739131</v>
      </c>
      <c r="O38" s="37">
        <f>(H38/$D38)*100</f>
        <v>0</v>
      </c>
      <c r="P38" s="72">
        <f>(I38/$D38)*100</f>
        <v>8.695652173913043</v>
      </c>
      <c r="Q38" s="37">
        <f>(J38/$D38)*100</f>
        <v>4.3478260869565215</v>
      </c>
      <c r="R38" s="4"/>
    </row>
    <row r="39" spans="1:18" ht="12.75">
      <c r="A39" s="54" t="s">
        <v>281</v>
      </c>
      <c r="B39" s="140">
        <v>3546</v>
      </c>
      <c r="C39" s="93" t="s">
        <v>352</v>
      </c>
      <c r="D39" s="72">
        <v>55</v>
      </c>
      <c r="E39" s="72">
        <v>0</v>
      </c>
      <c r="F39" s="72">
        <v>35</v>
      </c>
      <c r="G39" s="36">
        <v>20</v>
      </c>
      <c r="H39" s="36">
        <v>15</v>
      </c>
      <c r="I39" s="72">
        <v>0</v>
      </c>
      <c r="J39" s="37">
        <v>20</v>
      </c>
      <c r="K39" s="36">
        <f>(D39/$D39)*100</f>
        <v>100</v>
      </c>
      <c r="L39" s="72">
        <f>(E39/$D39)*100</f>
        <v>0</v>
      </c>
      <c r="M39" s="117">
        <f>(F39/$D39)*100</f>
        <v>63.63636363636363</v>
      </c>
      <c r="N39" s="35">
        <f>(G39/$D39)*100</f>
        <v>36.36363636363637</v>
      </c>
      <c r="O39" s="37">
        <f>(H39/$D39)*100</f>
        <v>27.27272727272727</v>
      </c>
      <c r="P39" s="72">
        <f>(I39/$D39)*100</f>
        <v>0</v>
      </c>
      <c r="Q39" s="37">
        <f>(J39/$D39)*100</f>
        <v>36.36363636363637</v>
      </c>
      <c r="R39" s="4"/>
    </row>
    <row r="40" spans="1:18" ht="12.75">
      <c r="A40" s="54" t="s">
        <v>281</v>
      </c>
      <c r="B40" s="140">
        <v>3560</v>
      </c>
      <c r="C40" s="93" t="s">
        <v>351</v>
      </c>
      <c r="D40" s="72">
        <v>105</v>
      </c>
      <c r="E40" s="72">
        <v>30</v>
      </c>
      <c r="F40" s="72">
        <v>65</v>
      </c>
      <c r="G40" s="36">
        <v>65</v>
      </c>
      <c r="H40" s="36">
        <v>0</v>
      </c>
      <c r="I40" s="72">
        <v>0</v>
      </c>
      <c r="J40" s="37">
        <v>10</v>
      </c>
      <c r="K40" s="36">
        <f>(D40/$D40)*100</f>
        <v>100</v>
      </c>
      <c r="L40" s="72">
        <f>(E40/$D40)*100</f>
        <v>28.57142857142857</v>
      </c>
      <c r="M40" s="117">
        <f>(F40/$D40)*100</f>
        <v>61.904761904761905</v>
      </c>
      <c r="N40" s="35">
        <f>(G40/$D40)*100</f>
        <v>61.904761904761905</v>
      </c>
      <c r="O40" s="37">
        <f>(H40/$D40)*100</f>
        <v>0</v>
      </c>
      <c r="P40" s="72">
        <f>(I40/$D40)*100</f>
        <v>0</v>
      </c>
      <c r="Q40" s="37">
        <f>(J40/$D40)*100</f>
        <v>9.523809523809524</v>
      </c>
      <c r="R40" s="4"/>
    </row>
    <row r="41" spans="1:18" ht="12.75">
      <c r="A41" s="54" t="s">
        <v>281</v>
      </c>
      <c r="B41" s="140">
        <v>3538</v>
      </c>
      <c r="C41" s="93" t="s">
        <v>343</v>
      </c>
      <c r="D41" s="72">
        <v>505</v>
      </c>
      <c r="E41" s="72">
        <v>150</v>
      </c>
      <c r="F41" s="72">
        <v>310</v>
      </c>
      <c r="G41" s="36">
        <v>310</v>
      </c>
      <c r="H41" s="36">
        <v>0</v>
      </c>
      <c r="I41" s="72">
        <v>20</v>
      </c>
      <c r="J41" s="37">
        <v>35</v>
      </c>
      <c r="K41" s="36">
        <f>(D41/$D41)*100</f>
        <v>100</v>
      </c>
      <c r="L41" s="72">
        <f>(E41/$D41)*100</f>
        <v>29.7029702970297</v>
      </c>
      <c r="M41" s="117">
        <f>(F41/$D41)*100</f>
        <v>61.386138613861384</v>
      </c>
      <c r="N41" s="35">
        <f>(G41/$D41)*100</f>
        <v>61.386138613861384</v>
      </c>
      <c r="O41" s="37">
        <f>(H41/$D41)*100</f>
        <v>0</v>
      </c>
      <c r="P41" s="72">
        <f>(I41/$D41)*100</f>
        <v>3.9603960396039604</v>
      </c>
      <c r="Q41" s="37">
        <f>(J41/$D41)*100</f>
        <v>6.9306930693069315</v>
      </c>
      <c r="R41" s="4"/>
    </row>
    <row r="42" spans="1:18" ht="12.75">
      <c r="A42" s="54" t="s">
        <v>281</v>
      </c>
      <c r="B42" s="140">
        <v>3541</v>
      </c>
      <c r="C42" s="93" t="s">
        <v>331</v>
      </c>
      <c r="D42" s="72">
        <v>345</v>
      </c>
      <c r="E42" s="72">
        <v>55</v>
      </c>
      <c r="F42" s="72">
        <v>210</v>
      </c>
      <c r="G42" s="36">
        <v>210</v>
      </c>
      <c r="H42" s="36">
        <v>0</v>
      </c>
      <c r="I42" s="72">
        <v>75</v>
      </c>
      <c r="J42" s="37">
        <v>0</v>
      </c>
      <c r="K42" s="36">
        <f>(D42/$D42)*100</f>
        <v>100</v>
      </c>
      <c r="L42" s="72">
        <f>(E42/$D42)*100</f>
        <v>15.942028985507244</v>
      </c>
      <c r="M42" s="117">
        <f>(F42/$D42)*100</f>
        <v>60.86956521739131</v>
      </c>
      <c r="N42" s="35">
        <f>(G42/$D42)*100</f>
        <v>60.86956521739131</v>
      </c>
      <c r="O42" s="37">
        <f>(H42/$D42)*100</f>
        <v>0</v>
      </c>
      <c r="P42" s="72">
        <f>(I42/$D42)*100</f>
        <v>21.73913043478261</v>
      </c>
      <c r="Q42" s="37">
        <f>(J42/$D42)*100</f>
        <v>0</v>
      </c>
      <c r="R42" s="4"/>
    </row>
    <row r="43" spans="1:18" ht="12.75">
      <c r="A43" s="54" t="s">
        <v>281</v>
      </c>
      <c r="B43" s="140">
        <v>3557</v>
      </c>
      <c r="C43" s="93" t="s">
        <v>341</v>
      </c>
      <c r="D43" s="72">
        <v>470</v>
      </c>
      <c r="E43" s="72">
        <v>105</v>
      </c>
      <c r="F43" s="72">
        <v>270</v>
      </c>
      <c r="G43" s="36">
        <v>270</v>
      </c>
      <c r="H43" s="36">
        <v>0</v>
      </c>
      <c r="I43" s="72">
        <v>75</v>
      </c>
      <c r="J43" s="37">
        <v>10</v>
      </c>
      <c r="K43" s="36">
        <f>(D43/$D43)*100</f>
        <v>100</v>
      </c>
      <c r="L43" s="72">
        <f>(E43/$D43)*100</f>
        <v>22.340425531914892</v>
      </c>
      <c r="M43" s="117">
        <f>(F43/$D43)*100</f>
        <v>57.446808510638306</v>
      </c>
      <c r="N43" s="35">
        <f>(G43/$D43)*100</f>
        <v>57.446808510638306</v>
      </c>
      <c r="O43" s="37">
        <f>(H43/$D43)*100</f>
        <v>0</v>
      </c>
      <c r="P43" s="72">
        <f>(I43/$D43)*100</f>
        <v>15.957446808510639</v>
      </c>
      <c r="Q43" s="37">
        <f>(J43/$D43)*100</f>
        <v>2.127659574468085</v>
      </c>
      <c r="R43" s="4"/>
    </row>
    <row r="44" spans="1:18" ht="12.75">
      <c r="A44" s="54" t="s">
        <v>281</v>
      </c>
      <c r="B44" s="140">
        <v>3528</v>
      </c>
      <c r="C44" s="93" t="s">
        <v>348</v>
      </c>
      <c r="D44" s="72">
        <v>350</v>
      </c>
      <c r="E44" s="72">
        <v>45</v>
      </c>
      <c r="F44" s="72">
        <v>200</v>
      </c>
      <c r="G44" s="36">
        <v>200</v>
      </c>
      <c r="H44" s="36">
        <v>0</v>
      </c>
      <c r="I44" s="72">
        <v>110</v>
      </c>
      <c r="J44" s="37">
        <v>5</v>
      </c>
      <c r="K44" s="36">
        <f>(D44/$D44)*100</f>
        <v>100</v>
      </c>
      <c r="L44" s="72">
        <f>(E44/$D44)*100</f>
        <v>12.857142857142856</v>
      </c>
      <c r="M44" s="117">
        <f>(F44/$D44)*100</f>
        <v>57.14285714285714</v>
      </c>
      <c r="N44" s="35">
        <f>(G44/$D44)*100</f>
        <v>57.14285714285714</v>
      </c>
      <c r="O44" s="37">
        <f>(H44/$D44)*100</f>
        <v>0</v>
      </c>
      <c r="P44" s="72">
        <f>(I44/$D44)*100</f>
        <v>31.428571428571427</v>
      </c>
      <c r="Q44" s="37">
        <f>(J44/$D44)*100</f>
        <v>1.4285714285714286</v>
      </c>
      <c r="R44" s="4"/>
    </row>
    <row r="45" spans="1:18" ht="12.75">
      <c r="A45" s="54" t="s">
        <v>281</v>
      </c>
      <c r="B45" s="140">
        <v>3548</v>
      </c>
      <c r="C45" s="93" t="s">
        <v>345</v>
      </c>
      <c r="D45" s="72">
        <v>275</v>
      </c>
      <c r="E45" s="72">
        <v>55</v>
      </c>
      <c r="F45" s="72">
        <v>155</v>
      </c>
      <c r="G45" s="36">
        <v>155</v>
      </c>
      <c r="H45" s="36">
        <v>0</v>
      </c>
      <c r="I45" s="72">
        <v>35</v>
      </c>
      <c r="J45" s="37">
        <v>25</v>
      </c>
      <c r="K45" s="36">
        <f>(D45/$D45)*100</f>
        <v>100</v>
      </c>
      <c r="L45" s="72">
        <f>(E45/$D45)*100</f>
        <v>20</v>
      </c>
      <c r="M45" s="117">
        <f>(F45/$D45)*100</f>
        <v>56.36363636363636</v>
      </c>
      <c r="N45" s="35">
        <f>(G45/$D45)*100</f>
        <v>56.36363636363636</v>
      </c>
      <c r="O45" s="37">
        <f>(H45/$D45)*100</f>
        <v>0</v>
      </c>
      <c r="P45" s="72">
        <f>(I45/$D45)*100</f>
        <v>12.727272727272727</v>
      </c>
      <c r="Q45" s="37">
        <f>(J45/$D45)*100</f>
        <v>9.090909090909092</v>
      </c>
      <c r="R45" s="4"/>
    </row>
    <row r="46" spans="1:18" ht="12.75">
      <c r="A46" s="54" t="s">
        <v>281</v>
      </c>
      <c r="B46" s="140">
        <v>3547</v>
      </c>
      <c r="C46" s="93" t="s">
        <v>329</v>
      </c>
      <c r="D46" s="72">
        <v>570</v>
      </c>
      <c r="E46" s="72">
        <v>110</v>
      </c>
      <c r="F46" s="72">
        <v>305</v>
      </c>
      <c r="G46" s="36">
        <v>300</v>
      </c>
      <c r="H46" s="36">
        <v>0</v>
      </c>
      <c r="I46" s="72">
        <v>130</v>
      </c>
      <c r="J46" s="37">
        <v>30</v>
      </c>
      <c r="K46" s="36">
        <f>(D46/$D46)*100</f>
        <v>100</v>
      </c>
      <c r="L46" s="72">
        <f>(E46/$D46)*100</f>
        <v>19.298245614035086</v>
      </c>
      <c r="M46" s="117">
        <f>(F46/$D46)*100</f>
        <v>53.50877192982456</v>
      </c>
      <c r="N46" s="35">
        <f>(G46/$D46)*100</f>
        <v>52.63157894736842</v>
      </c>
      <c r="O46" s="37">
        <f>(H46/$D46)*100</f>
        <v>0</v>
      </c>
      <c r="P46" s="72">
        <f>(I46/$D46)*100</f>
        <v>22.807017543859647</v>
      </c>
      <c r="Q46" s="37">
        <f>(J46/$D46)*100</f>
        <v>5.263157894736842</v>
      </c>
      <c r="R46" s="4"/>
    </row>
    <row r="47" spans="1:18" ht="12.75">
      <c r="A47" s="54" t="s">
        <v>281</v>
      </c>
      <c r="B47" s="140">
        <v>3544</v>
      </c>
      <c r="C47" s="93" t="s">
        <v>337</v>
      </c>
      <c r="D47" s="72">
        <v>325</v>
      </c>
      <c r="E47" s="72">
        <v>95</v>
      </c>
      <c r="F47" s="72">
        <v>170</v>
      </c>
      <c r="G47" s="36">
        <v>165</v>
      </c>
      <c r="H47" s="36">
        <v>0</v>
      </c>
      <c r="I47" s="72">
        <v>60</v>
      </c>
      <c r="J47" s="37">
        <v>5</v>
      </c>
      <c r="K47" s="36">
        <f>(D47/$D47)*100</f>
        <v>100</v>
      </c>
      <c r="L47" s="72">
        <f>(E47/$D47)*100</f>
        <v>29.230769230769234</v>
      </c>
      <c r="M47" s="117">
        <f>(F47/$D47)*100</f>
        <v>52.307692307692314</v>
      </c>
      <c r="N47" s="35">
        <f>(G47/$D47)*100</f>
        <v>50.76923076923077</v>
      </c>
      <c r="O47" s="37">
        <f>(H47/$D47)*100</f>
        <v>0</v>
      </c>
      <c r="P47" s="72">
        <f>(I47/$D47)*100</f>
        <v>18.461538461538463</v>
      </c>
      <c r="Q47" s="37">
        <f>(J47/$D47)*100</f>
        <v>1.5384615384615385</v>
      </c>
      <c r="R47" s="4"/>
    </row>
    <row r="48" spans="1:18" ht="12.75">
      <c r="A48" s="54" t="s">
        <v>281</v>
      </c>
      <c r="B48" s="140">
        <v>3507</v>
      </c>
      <c r="C48" s="93" t="s">
        <v>338</v>
      </c>
      <c r="D48" s="72">
        <v>465</v>
      </c>
      <c r="E48" s="72">
        <v>110</v>
      </c>
      <c r="F48" s="72">
        <v>235</v>
      </c>
      <c r="G48" s="36">
        <v>240</v>
      </c>
      <c r="H48" s="36">
        <v>0</v>
      </c>
      <c r="I48" s="72">
        <v>115</v>
      </c>
      <c r="J48" s="37">
        <v>0</v>
      </c>
      <c r="K48" s="36">
        <f>(D48/$D48)*100</f>
        <v>100</v>
      </c>
      <c r="L48" s="72">
        <f>(E48/$D48)*100</f>
        <v>23.655913978494624</v>
      </c>
      <c r="M48" s="117">
        <f>(F48/$D48)*100</f>
        <v>50.53763440860215</v>
      </c>
      <c r="N48" s="35">
        <f>(G48/$D48)*100</f>
        <v>51.61290322580645</v>
      </c>
      <c r="O48" s="37">
        <f>(H48/$D48)*100</f>
        <v>0</v>
      </c>
      <c r="P48" s="72">
        <f>(I48/$D48)*100</f>
        <v>24.731182795698924</v>
      </c>
      <c r="Q48" s="37">
        <f>(J48/$D48)*100</f>
        <v>0</v>
      </c>
      <c r="R48" s="4"/>
    </row>
    <row r="49" spans="1:18" ht="12.75">
      <c r="A49" s="54" t="s">
        <v>281</v>
      </c>
      <c r="B49" s="140">
        <v>3556</v>
      </c>
      <c r="C49" s="93" t="s">
        <v>339</v>
      </c>
      <c r="D49" s="72">
        <v>235</v>
      </c>
      <c r="E49" s="72">
        <v>85</v>
      </c>
      <c r="F49" s="72">
        <v>115</v>
      </c>
      <c r="G49" s="36">
        <v>110</v>
      </c>
      <c r="H49" s="36">
        <v>0</v>
      </c>
      <c r="I49" s="72">
        <v>0</v>
      </c>
      <c r="J49" s="37">
        <v>40</v>
      </c>
      <c r="K49" s="36">
        <f>(D49/$D49)*100</f>
        <v>100</v>
      </c>
      <c r="L49" s="72">
        <f>(E49/$D49)*100</f>
        <v>36.17021276595745</v>
      </c>
      <c r="M49" s="117">
        <f>(F49/$D49)*100</f>
        <v>48.93617021276596</v>
      </c>
      <c r="N49" s="35">
        <f>(G49/$D49)*100</f>
        <v>46.808510638297875</v>
      </c>
      <c r="O49" s="37">
        <f>(H49/$D49)*100</f>
        <v>0</v>
      </c>
      <c r="P49" s="72">
        <f>(I49/$D49)*100</f>
        <v>0</v>
      </c>
      <c r="Q49" s="37">
        <f>(J49/$D49)*100</f>
        <v>17.02127659574468</v>
      </c>
      <c r="R49" s="4"/>
    </row>
    <row r="50" spans="1:18" ht="12.75">
      <c r="A50" s="54" t="s">
        <v>281</v>
      </c>
      <c r="B50" s="140">
        <v>3512</v>
      </c>
      <c r="C50" s="93" t="s">
        <v>335</v>
      </c>
      <c r="D50" s="72">
        <v>625</v>
      </c>
      <c r="E50" s="72">
        <v>175</v>
      </c>
      <c r="F50" s="72">
        <v>305</v>
      </c>
      <c r="G50" s="36">
        <v>305</v>
      </c>
      <c r="H50" s="36">
        <v>0</v>
      </c>
      <c r="I50" s="72">
        <v>145</v>
      </c>
      <c r="J50" s="37">
        <v>5</v>
      </c>
      <c r="K50" s="36">
        <f>(D50/$D50)*100</f>
        <v>100</v>
      </c>
      <c r="L50" s="72">
        <f>(E50/$D50)*100</f>
        <v>28.000000000000004</v>
      </c>
      <c r="M50" s="117">
        <f>(F50/$D50)*100</f>
        <v>48.8</v>
      </c>
      <c r="N50" s="35">
        <f>(G50/$D50)*100</f>
        <v>48.8</v>
      </c>
      <c r="O50" s="37">
        <f>(H50/$D50)*100</f>
        <v>0</v>
      </c>
      <c r="P50" s="72">
        <f>(I50/$D50)*100</f>
        <v>23.200000000000003</v>
      </c>
      <c r="Q50" s="37">
        <f>(J50/$D50)*100</f>
        <v>0.8</v>
      </c>
      <c r="R50" s="4"/>
    </row>
    <row r="51" spans="1:18" ht="12.75">
      <c r="A51" s="54" t="s">
        <v>281</v>
      </c>
      <c r="B51" s="140">
        <v>3509</v>
      </c>
      <c r="C51" s="93" t="s">
        <v>327</v>
      </c>
      <c r="D51" s="72">
        <v>405</v>
      </c>
      <c r="E51" s="72">
        <v>100</v>
      </c>
      <c r="F51" s="72">
        <v>180</v>
      </c>
      <c r="G51" s="36">
        <v>180</v>
      </c>
      <c r="H51" s="36">
        <v>0</v>
      </c>
      <c r="I51" s="72">
        <v>120</v>
      </c>
      <c r="J51" s="37">
        <v>5</v>
      </c>
      <c r="K51" s="36">
        <f>(D51/$D51)*100</f>
        <v>100</v>
      </c>
      <c r="L51" s="72">
        <f>(E51/$D51)*100</f>
        <v>24.691358024691358</v>
      </c>
      <c r="M51" s="117">
        <f>(F51/$D51)*100</f>
        <v>44.44444444444444</v>
      </c>
      <c r="N51" s="35">
        <f>(G51/$D51)*100</f>
        <v>44.44444444444444</v>
      </c>
      <c r="O51" s="37">
        <f>(H51/$D51)*100</f>
        <v>0</v>
      </c>
      <c r="P51" s="72">
        <f>(I51/$D51)*100</f>
        <v>29.629629629629626</v>
      </c>
      <c r="Q51" s="37">
        <f>(J51/$D51)*100</f>
        <v>1.2345679012345678</v>
      </c>
      <c r="R51" s="4"/>
    </row>
    <row r="52" spans="1:18" ht="12.75">
      <c r="A52" s="54" t="s">
        <v>281</v>
      </c>
      <c r="B52" s="140">
        <v>3536</v>
      </c>
      <c r="C52" s="93" t="s">
        <v>332</v>
      </c>
      <c r="D52" s="72">
        <v>590</v>
      </c>
      <c r="E52" s="72">
        <v>285</v>
      </c>
      <c r="F52" s="72">
        <v>250</v>
      </c>
      <c r="G52" s="36">
        <v>245</v>
      </c>
      <c r="H52" s="36">
        <v>0</v>
      </c>
      <c r="I52" s="72">
        <v>45</v>
      </c>
      <c r="J52" s="37">
        <v>15</v>
      </c>
      <c r="K52" s="36">
        <f>(D52/$D52)*100</f>
        <v>100</v>
      </c>
      <c r="L52" s="72">
        <f>(E52/$D52)*100</f>
        <v>48.30508474576271</v>
      </c>
      <c r="M52" s="117">
        <f>(F52/$D52)*100</f>
        <v>42.3728813559322</v>
      </c>
      <c r="N52" s="35">
        <f>(G52/$D52)*100</f>
        <v>41.52542372881356</v>
      </c>
      <c r="O52" s="37">
        <f>(H52/$D52)*100</f>
        <v>0</v>
      </c>
      <c r="P52" s="72">
        <f>(I52/$D52)*100</f>
        <v>7.627118644067797</v>
      </c>
      <c r="Q52" s="37">
        <f>(J52/$D52)*100</f>
        <v>2.5423728813559325</v>
      </c>
      <c r="R52" s="4"/>
    </row>
    <row r="53" spans="1:18" ht="12.75">
      <c r="A53" s="54" t="s">
        <v>281</v>
      </c>
      <c r="B53" s="140">
        <v>3514</v>
      </c>
      <c r="C53" s="93" t="s">
        <v>340</v>
      </c>
      <c r="D53" s="72">
        <v>410</v>
      </c>
      <c r="E53" s="72">
        <v>160</v>
      </c>
      <c r="F53" s="72">
        <v>170</v>
      </c>
      <c r="G53" s="36">
        <v>170</v>
      </c>
      <c r="H53" s="36">
        <v>0</v>
      </c>
      <c r="I53" s="72">
        <v>45</v>
      </c>
      <c r="J53" s="37">
        <v>40</v>
      </c>
      <c r="K53" s="36">
        <f>(D53/$D53)*100</f>
        <v>100</v>
      </c>
      <c r="L53" s="72">
        <f>(E53/$D53)*100</f>
        <v>39.02439024390244</v>
      </c>
      <c r="M53" s="117">
        <f>(F53/$D53)*100</f>
        <v>41.46341463414634</v>
      </c>
      <c r="N53" s="35">
        <f>(G53/$D53)*100</f>
        <v>41.46341463414634</v>
      </c>
      <c r="O53" s="37">
        <f>(H53/$D53)*100</f>
        <v>0</v>
      </c>
      <c r="P53" s="72">
        <f>(I53/$D53)*100</f>
        <v>10.975609756097562</v>
      </c>
      <c r="Q53" s="37">
        <f>(J53/$D53)*100</f>
        <v>9.75609756097561</v>
      </c>
      <c r="R53" s="4"/>
    </row>
    <row r="54" spans="1:18" ht="12.75">
      <c r="A54" s="54" t="s">
        <v>281</v>
      </c>
      <c r="B54" s="140">
        <v>3532</v>
      </c>
      <c r="C54" s="93" t="s">
        <v>336</v>
      </c>
      <c r="D54" s="72">
        <v>455</v>
      </c>
      <c r="E54" s="72">
        <v>140</v>
      </c>
      <c r="F54" s="72">
        <v>185</v>
      </c>
      <c r="G54" s="36">
        <v>180</v>
      </c>
      <c r="H54" s="36">
        <v>0</v>
      </c>
      <c r="I54" s="72">
        <v>130</v>
      </c>
      <c r="J54" s="37">
        <v>5</v>
      </c>
      <c r="K54" s="36">
        <f>(D54/$D54)*100</f>
        <v>100</v>
      </c>
      <c r="L54" s="72">
        <f>(E54/$D54)*100</f>
        <v>30.76923076923077</v>
      </c>
      <c r="M54" s="117">
        <f>(F54/$D54)*100</f>
        <v>40.65934065934066</v>
      </c>
      <c r="N54" s="35">
        <f>(G54/$D54)*100</f>
        <v>39.56043956043956</v>
      </c>
      <c r="O54" s="37">
        <f>(H54/$D54)*100</f>
        <v>0</v>
      </c>
      <c r="P54" s="72">
        <f>(I54/$D54)*100</f>
        <v>28.57142857142857</v>
      </c>
      <c r="Q54" s="37">
        <f>(J54/$D54)*100</f>
        <v>1.098901098901099</v>
      </c>
      <c r="R54" s="4"/>
    </row>
    <row r="55" spans="1:18" ht="12.75">
      <c r="A55" s="54" t="s">
        <v>281</v>
      </c>
      <c r="B55" s="140">
        <v>3501</v>
      </c>
      <c r="C55" s="156" t="s">
        <v>328</v>
      </c>
      <c r="D55" s="72">
        <v>660</v>
      </c>
      <c r="E55" s="72">
        <v>225</v>
      </c>
      <c r="F55" s="72">
        <v>265</v>
      </c>
      <c r="G55" s="36">
        <v>260</v>
      </c>
      <c r="H55" s="36">
        <v>0</v>
      </c>
      <c r="I55" s="72">
        <v>165</v>
      </c>
      <c r="J55" s="37">
        <v>5</v>
      </c>
      <c r="K55" s="36">
        <f>(D55/$D55)*100</f>
        <v>100</v>
      </c>
      <c r="L55" s="72">
        <f>(E55/$D55)*100</f>
        <v>34.090909090909086</v>
      </c>
      <c r="M55" s="117">
        <f>(F55/$D55)*100</f>
        <v>40.15151515151515</v>
      </c>
      <c r="N55" s="35">
        <f>(G55/$D55)*100</f>
        <v>39.39393939393939</v>
      </c>
      <c r="O55" s="37">
        <f>(H55/$D55)*100</f>
        <v>0</v>
      </c>
      <c r="P55" s="72">
        <f>(I55/$D55)*100</f>
        <v>25</v>
      </c>
      <c r="Q55" s="37">
        <f>(J55/$D55)*100</f>
        <v>0.7575757575757576</v>
      </c>
      <c r="R55" s="4"/>
    </row>
    <row r="56" spans="1:18" ht="12.75">
      <c r="A56" s="54" t="s">
        <v>281</v>
      </c>
      <c r="B56" s="140">
        <v>3531</v>
      </c>
      <c r="C56" s="93" t="s">
        <v>330</v>
      </c>
      <c r="D56" s="72">
        <v>435</v>
      </c>
      <c r="E56" s="72">
        <v>135</v>
      </c>
      <c r="F56" s="72">
        <v>165</v>
      </c>
      <c r="G56" s="36">
        <v>165</v>
      </c>
      <c r="H56" s="36">
        <v>0</v>
      </c>
      <c r="I56" s="72">
        <v>130</v>
      </c>
      <c r="J56" s="37">
        <v>0</v>
      </c>
      <c r="K56" s="36">
        <f>(D56/$D56)*100</f>
        <v>100</v>
      </c>
      <c r="L56" s="72">
        <f>(E56/$D56)*100</f>
        <v>31.03448275862069</v>
      </c>
      <c r="M56" s="117">
        <f>(F56/$D56)*100</f>
        <v>37.93103448275862</v>
      </c>
      <c r="N56" s="35">
        <f>(G56/$D56)*100</f>
        <v>37.93103448275862</v>
      </c>
      <c r="O56" s="37">
        <f>(H56/$D56)*100</f>
        <v>0</v>
      </c>
      <c r="P56" s="72">
        <f>(I56/$D56)*100</f>
        <v>29.88505747126437</v>
      </c>
      <c r="Q56" s="37">
        <f>(J56/$D56)*100</f>
        <v>0</v>
      </c>
      <c r="R56" s="4"/>
    </row>
    <row r="57" spans="1:18" ht="12.75">
      <c r="A57" s="54" t="s">
        <v>281</v>
      </c>
      <c r="B57" s="140">
        <v>3542</v>
      </c>
      <c r="C57" s="93" t="s">
        <v>333</v>
      </c>
      <c r="D57" s="72">
        <v>495</v>
      </c>
      <c r="E57" s="72">
        <v>185</v>
      </c>
      <c r="F57" s="72">
        <v>185</v>
      </c>
      <c r="G57" s="36">
        <v>190</v>
      </c>
      <c r="H57" s="36">
        <v>0</v>
      </c>
      <c r="I57" s="72">
        <v>95</v>
      </c>
      <c r="J57" s="37">
        <v>35</v>
      </c>
      <c r="K57" s="36">
        <f>(D57/$D57)*100</f>
        <v>100</v>
      </c>
      <c r="L57" s="72">
        <f>(E57/$D57)*100</f>
        <v>37.37373737373738</v>
      </c>
      <c r="M57" s="117">
        <f>(F57/$D57)*100</f>
        <v>37.37373737373738</v>
      </c>
      <c r="N57" s="35">
        <f>(G57/$D57)*100</f>
        <v>38.38383838383838</v>
      </c>
      <c r="O57" s="37">
        <f>(H57/$D57)*100</f>
        <v>0</v>
      </c>
      <c r="P57" s="72">
        <f>(I57/$D57)*100</f>
        <v>19.19191919191919</v>
      </c>
      <c r="Q57" s="37">
        <f>(J57/$D57)*100</f>
        <v>7.07070707070707</v>
      </c>
      <c r="R57" s="4"/>
    </row>
    <row r="58" spans="1:18" ht="12.75">
      <c r="A58" s="54" t="s">
        <v>281</v>
      </c>
      <c r="B58" s="140">
        <v>3540</v>
      </c>
      <c r="C58" s="93" t="s">
        <v>334</v>
      </c>
      <c r="D58" s="72">
        <v>275</v>
      </c>
      <c r="E58" s="72">
        <v>15</v>
      </c>
      <c r="F58" s="72">
        <v>80</v>
      </c>
      <c r="G58" s="36">
        <v>80</v>
      </c>
      <c r="H58" s="36">
        <v>0</v>
      </c>
      <c r="I58" s="72">
        <v>170</v>
      </c>
      <c r="J58" s="37">
        <v>0</v>
      </c>
      <c r="K58" s="36">
        <f>(D58/$D58)*100</f>
        <v>100</v>
      </c>
      <c r="L58" s="72">
        <f>(E58/$D58)*100</f>
        <v>5.454545454545454</v>
      </c>
      <c r="M58" s="117">
        <f>(F58/$D58)*100</f>
        <v>29.09090909090909</v>
      </c>
      <c r="N58" s="35">
        <f>(G58/$D58)*100</f>
        <v>29.09090909090909</v>
      </c>
      <c r="O58" s="37">
        <f>(H58/$D58)*100</f>
        <v>0</v>
      </c>
      <c r="P58" s="72">
        <f>(I58/$D58)*100</f>
        <v>61.81818181818181</v>
      </c>
      <c r="Q58" s="37">
        <f>(J58/$D58)*100</f>
        <v>0</v>
      </c>
      <c r="R58" s="4"/>
    </row>
    <row r="59" spans="1:18" ht="12.75">
      <c r="A59" s="54" t="s">
        <v>281</v>
      </c>
      <c r="B59" s="143">
        <v>3516</v>
      </c>
      <c r="C59" s="95" t="s">
        <v>342</v>
      </c>
      <c r="D59" s="73">
        <v>370</v>
      </c>
      <c r="E59" s="73">
        <v>140</v>
      </c>
      <c r="F59" s="73">
        <v>90</v>
      </c>
      <c r="G59" s="42">
        <v>90</v>
      </c>
      <c r="H59" s="42">
        <v>0</v>
      </c>
      <c r="I59" s="73">
        <v>135</v>
      </c>
      <c r="J59" s="43">
        <v>5</v>
      </c>
      <c r="K59" s="45">
        <f>(D59/$D59)*100</f>
        <v>100</v>
      </c>
      <c r="L59" s="75">
        <f>(E59/$D59)*100</f>
        <v>37.83783783783784</v>
      </c>
      <c r="M59" s="119">
        <f>(F59/$D59)*100</f>
        <v>24.324324324324326</v>
      </c>
      <c r="N59" s="44">
        <f>(G59/$D59)*100</f>
        <v>24.324324324324326</v>
      </c>
      <c r="O59" s="46">
        <f>(H59/$D59)*100</f>
        <v>0</v>
      </c>
      <c r="P59" s="75">
        <f>(I59/$D59)*100</f>
        <v>36.486486486486484</v>
      </c>
      <c r="Q59" s="46">
        <f>(J59/$D59)*100</f>
        <v>1.3513513513513513</v>
      </c>
      <c r="R59" s="4"/>
    </row>
    <row r="60" spans="1:18" ht="12.75">
      <c r="A60" s="6"/>
      <c r="B60" s="170" t="s">
        <v>294</v>
      </c>
      <c r="C60" s="197"/>
      <c r="D60" s="74">
        <f>SUM(D33:D59)</f>
        <v>8915</v>
      </c>
      <c r="E60" s="74">
        <f aca="true" t="shared" si="4" ref="E60:J60">SUM(E33:E59)</f>
        <v>2460</v>
      </c>
      <c r="F60" s="74">
        <f t="shared" si="4"/>
        <v>4340</v>
      </c>
      <c r="G60" s="28">
        <f t="shared" si="4"/>
        <v>4295</v>
      </c>
      <c r="H60" s="28">
        <f t="shared" si="4"/>
        <v>15</v>
      </c>
      <c r="I60" s="74">
        <f t="shared" si="4"/>
        <v>1810</v>
      </c>
      <c r="J60" s="28">
        <f t="shared" si="4"/>
        <v>345</v>
      </c>
      <c r="K60" s="122">
        <f aca="true" t="shared" si="5" ref="K60:Q61">(D60/$D60)*100</f>
        <v>100</v>
      </c>
      <c r="L60" s="74">
        <f t="shared" si="5"/>
        <v>27.59394279304543</v>
      </c>
      <c r="M60" s="123">
        <f t="shared" si="5"/>
        <v>48.681996634885024</v>
      </c>
      <c r="N60" s="27">
        <f t="shared" si="5"/>
        <v>48.17722938867078</v>
      </c>
      <c r="O60" s="29">
        <f t="shared" si="5"/>
        <v>0.16825574873808188</v>
      </c>
      <c r="P60" s="74">
        <f t="shared" si="5"/>
        <v>20.302860347728547</v>
      </c>
      <c r="Q60" s="29">
        <f t="shared" si="5"/>
        <v>3.8698822209758834</v>
      </c>
      <c r="R60" s="4"/>
    </row>
    <row r="61" spans="2:18" ht="12.75">
      <c r="B61" s="132" t="s">
        <v>162</v>
      </c>
      <c r="C61" s="133"/>
      <c r="D61" s="158">
        <v>44690</v>
      </c>
      <c r="E61" s="158">
        <v>12175</v>
      </c>
      <c r="F61" s="158">
        <v>20670</v>
      </c>
      <c r="G61" s="157">
        <v>20405</v>
      </c>
      <c r="H61" s="157">
        <v>265</v>
      </c>
      <c r="I61" s="158">
        <v>10685</v>
      </c>
      <c r="J61" s="157">
        <v>1160</v>
      </c>
      <c r="K61" s="122">
        <f t="shared" si="5"/>
        <v>100</v>
      </c>
      <c r="L61" s="74">
        <f t="shared" si="5"/>
        <v>27.24323114790781</v>
      </c>
      <c r="M61" s="123">
        <f t="shared" si="5"/>
        <v>46.25195793242336</v>
      </c>
      <c r="N61" s="27">
        <f t="shared" si="5"/>
        <v>45.658984112776906</v>
      </c>
      <c r="O61" s="29">
        <f t="shared" si="5"/>
        <v>0.5929738196464533</v>
      </c>
      <c r="P61" s="74">
        <f t="shared" si="5"/>
        <v>23.909151935556054</v>
      </c>
      <c r="Q61" s="29">
        <f t="shared" si="5"/>
        <v>2.595658984112777</v>
      </c>
      <c r="R61" s="4"/>
    </row>
    <row r="62" spans="2:13" ht="12.75">
      <c r="B62" s="174" t="s">
        <v>287</v>
      </c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</row>
    <row r="63" ht="12.75">
      <c r="B63" s="134"/>
    </row>
    <row r="64" ht="12.75">
      <c r="B64" s="134"/>
    </row>
    <row r="65" ht="12.75">
      <c r="B65" s="134"/>
    </row>
    <row r="66" ht="12.75">
      <c r="B66" s="134"/>
    </row>
    <row r="67" ht="12.75">
      <c r="B67" s="134"/>
    </row>
    <row r="68" ht="12.75">
      <c r="B68" s="134"/>
    </row>
    <row r="69" ht="12.75">
      <c r="B69" s="134"/>
    </row>
    <row r="70" ht="12.75">
      <c r="B70" s="134"/>
    </row>
    <row r="71" ht="12.75">
      <c r="B71" s="134"/>
    </row>
    <row r="72" ht="12.75">
      <c r="B72" s="134"/>
    </row>
  </sheetData>
  <sheetProtection/>
  <mergeCells count="22">
    <mergeCell ref="J3:J4"/>
    <mergeCell ref="K3:K4"/>
    <mergeCell ref="D32:Q32"/>
    <mergeCell ref="B60:C60"/>
    <mergeCell ref="B1:Q1"/>
    <mergeCell ref="B2:B5"/>
    <mergeCell ref="C2:C5"/>
    <mergeCell ref="D2:Q2"/>
    <mergeCell ref="D3:D4"/>
    <mergeCell ref="E3:E4"/>
    <mergeCell ref="F3:H3"/>
    <mergeCell ref="I3:I4"/>
    <mergeCell ref="B62:M62"/>
    <mergeCell ref="L3:L4"/>
    <mergeCell ref="M3:O3"/>
    <mergeCell ref="P3:P4"/>
    <mergeCell ref="Q3:Q4"/>
    <mergeCell ref="D5:J5"/>
    <mergeCell ref="K5:Q5"/>
    <mergeCell ref="D6:Q6"/>
    <mergeCell ref="D16:Q16"/>
    <mergeCell ref="B31:C31"/>
  </mergeCells>
  <printOptions/>
  <pageMargins left="0.7" right="0.7" top="0.75" bottom="0.75" header="0.3" footer="0.3"/>
  <pageSetup fitToHeight="1" fitToWidth="1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18"/>
  <sheetViews>
    <sheetView showGridLines="0" zoomScalePageLayoutView="0" workbookViewId="0" topLeftCell="A1">
      <selection activeCell="A176" sqref="A1:E16384"/>
    </sheetView>
  </sheetViews>
  <sheetFormatPr defaultColWidth="9.140625" defaultRowHeight="12.75"/>
  <cols>
    <col min="1" max="1" width="17.421875" style="0" bestFit="1" customWidth="1"/>
    <col min="2" max="2" width="4.8515625" style="22" customWidth="1"/>
    <col min="3" max="3" width="26.140625" style="0" customWidth="1"/>
    <col min="4" max="4" width="10.140625" style="0" customWidth="1"/>
    <col min="5" max="5" width="10.28125" style="0" customWidth="1"/>
    <col min="6" max="7" width="9.140625" style="0" customWidth="1"/>
    <col min="8" max="9" width="10.140625" style="0" customWidth="1"/>
    <col min="10" max="11" width="9.140625" style="0" customWidth="1"/>
    <col min="12" max="12" width="10.00390625" style="0" customWidth="1"/>
    <col min="13" max="13" width="10.421875" style="0" customWidth="1"/>
    <col min="14" max="15" width="9.140625" style="0" customWidth="1"/>
    <col min="16" max="16" width="10.140625" style="0" customWidth="1"/>
    <col min="17" max="17" width="8.57421875" style="0" customWidth="1"/>
    <col min="18" max="18" width="9.28125" style="0" customWidth="1"/>
    <col min="19" max="19" width="9.00390625" style="0" customWidth="1"/>
    <col min="20" max="20" width="10.28125" style="0" customWidth="1"/>
    <col min="21" max="21" width="10.140625" style="0" customWidth="1"/>
    <col min="22" max="22" width="9.140625" style="0" customWidth="1"/>
    <col min="23" max="23" width="9.421875" style="0" customWidth="1"/>
    <col min="24" max="24" width="8.421875" style="0" customWidth="1"/>
    <col min="25" max="25" width="8.57421875" style="0" customWidth="1"/>
    <col min="26" max="26" width="9.00390625" style="0" customWidth="1"/>
    <col min="27" max="27" width="9.140625" style="0" customWidth="1"/>
  </cols>
  <sheetData>
    <row r="1" spans="2:27" ht="25.5" customHeight="1">
      <c r="B1" s="228" t="s">
        <v>367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30"/>
    </row>
    <row r="2" spans="2:27" ht="18" customHeight="1">
      <c r="B2" s="180" t="s">
        <v>356</v>
      </c>
      <c r="C2" s="183" t="s">
        <v>269</v>
      </c>
      <c r="D2" s="168" t="s">
        <v>284</v>
      </c>
      <c r="E2" s="168"/>
      <c r="F2" s="168"/>
      <c r="G2" s="168"/>
      <c r="H2" s="169" t="s">
        <v>278</v>
      </c>
      <c r="I2" s="169"/>
      <c r="J2" s="169"/>
      <c r="K2" s="169"/>
      <c r="L2" s="169" t="s">
        <v>277</v>
      </c>
      <c r="M2" s="169"/>
      <c r="N2" s="169"/>
      <c r="O2" s="169"/>
      <c r="P2" s="169" t="s">
        <v>276</v>
      </c>
      <c r="Q2" s="169"/>
      <c r="R2" s="169"/>
      <c r="S2" s="169"/>
      <c r="T2" s="169" t="s">
        <v>275</v>
      </c>
      <c r="U2" s="169"/>
      <c r="V2" s="169"/>
      <c r="W2" s="169"/>
      <c r="X2" s="169" t="s">
        <v>279</v>
      </c>
      <c r="Y2" s="169"/>
      <c r="Z2" s="169"/>
      <c r="AA2" s="169"/>
    </row>
    <row r="3" spans="2:27" s="2" customFormat="1" ht="69" customHeight="1">
      <c r="B3" s="181"/>
      <c r="C3" s="184"/>
      <c r="D3" s="21" t="s">
        <v>270</v>
      </c>
      <c r="E3" s="21" t="s">
        <v>288</v>
      </c>
      <c r="F3" s="21" t="s">
        <v>289</v>
      </c>
      <c r="G3" s="21" t="s">
        <v>290</v>
      </c>
      <c r="H3" s="21" t="s">
        <v>271</v>
      </c>
      <c r="I3" s="21" t="s">
        <v>288</v>
      </c>
      <c r="J3" s="21" t="s">
        <v>289</v>
      </c>
      <c r="K3" s="21" t="s">
        <v>290</v>
      </c>
      <c r="L3" s="21" t="s">
        <v>272</v>
      </c>
      <c r="M3" s="21" t="s">
        <v>288</v>
      </c>
      <c r="N3" s="21" t="s">
        <v>289</v>
      </c>
      <c r="O3" s="21" t="s">
        <v>290</v>
      </c>
      <c r="P3" s="21" t="s">
        <v>273</v>
      </c>
      <c r="Q3" s="21" t="s">
        <v>288</v>
      </c>
      <c r="R3" s="21" t="s">
        <v>289</v>
      </c>
      <c r="S3" s="21" t="s">
        <v>290</v>
      </c>
      <c r="T3" s="21" t="s">
        <v>274</v>
      </c>
      <c r="U3" s="21" t="s">
        <v>288</v>
      </c>
      <c r="V3" s="21" t="s">
        <v>289</v>
      </c>
      <c r="W3" s="21" t="s">
        <v>290</v>
      </c>
      <c r="X3" s="21" t="s">
        <v>279</v>
      </c>
      <c r="Y3" s="21" t="s">
        <v>288</v>
      </c>
      <c r="Z3" s="21" t="s">
        <v>289</v>
      </c>
      <c r="AA3" s="52" t="s">
        <v>290</v>
      </c>
    </row>
    <row r="4" spans="2:27" ht="17.25" customHeight="1">
      <c r="B4" s="181"/>
      <c r="C4" s="185"/>
      <c r="D4" s="163" t="s">
        <v>280</v>
      </c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5"/>
    </row>
    <row r="5" spans="2:27" ht="12.75" hidden="1">
      <c r="B5" s="181"/>
      <c r="C5" s="14"/>
      <c r="D5" s="15">
        <v>5935630</v>
      </c>
      <c r="E5" s="16">
        <v>5479945</v>
      </c>
      <c r="F5" s="16">
        <v>455690</v>
      </c>
      <c r="G5" s="17">
        <f>(F5/D5)*100</f>
        <v>7.677196860316428</v>
      </c>
      <c r="H5" s="15">
        <v>1972480</v>
      </c>
      <c r="I5" s="16">
        <v>1942655</v>
      </c>
      <c r="J5" s="16">
        <v>29825</v>
      </c>
      <c r="K5" s="17">
        <f>(J5/H5)*100</f>
        <v>1.5120558890330953</v>
      </c>
      <c r="L5" s="15">
        <v>1420875</v>
      </c>
      <c r="M5" s="16">
        <v>1384625</v>
      </c>
      <c r="N5" s="16">
        <v>36250</v>
      </c>
      <c r="O5" s="17">
        <f aca="true" t="shared" si="0" ref="O5:O68">(N5/L5)*100</f>
        <v>2.5512448315298673</v>
      </c>
      <c r="P5" s="16">
        <v>1021850</v>
      </c>
      <c r="Q5" s="16">
        <v>968560</v>
      </c>
      <c r="R5" s="16">
        <v>53290</v>
      </c>
      <c r="S5" s="17">
        <f aca="true" t="shared" si="1" ref="S5:S68">(R5/P5)*100</f>
        <v>5.215051132749425</v>
      </c>
      <c r="T5" s="16">
        <v>1232165</v>
      </c>
      <c r="U5" s="16">
        <v>1024645</v>
      </c>
      <c r="V5" s="16">
        <v>207525</v>
      </c>
      <c r="W5" s="17">
        <f aca="true" t="shared" si="2" ref="W5:W68">(V5/T5)*100</f>
        <v>16.842306022326557</v>
      </c>
      <c r="X5" s="16">
        <v>288265</v>
      </c>
      <c r="Y5" s="16">
        <v>159460</v>
      </c>
      <c r="Z5" s="16">
        <v>128800</v>
      </c>
      <c r="AA5" s="17">
        <f aca="true" t="shared" si="3" ref="AA5:AA68">(Z5/X5)*100</f>
        <v>44.68110939586838</v>
      </c>
    </row>
    <row r="6" spans="1:27" ht="12.75" hidden="1">
      <c r="A6" s="6"/>
      <c r="B6" s="182"/>
      <c r="C6" s="14" t="s">
        <v>12</v>
      </c>
      <c r="D6" s="15">
        <v>101030</v>
      </c>
      <c r="E6" s="16">
        <v>95315</v>
      </c>
      <c r="F6" s="16">
        <v>5705</v>
      </c>
      <c r="G6" s="17">
        <f aca="true" t="shared" si="4" ref="G6:G69">(F6/D6)*100</f>
        <v>5.64683757299812</v>
      </c>
      <c r="H6" s="15">
        <v>37490</v>
      </c>
      <c r="I6" s="16">
        <v>37095</v>
      </c>
      <c r="J6" s="16">
        <v>390</v>
      </c>
      <c r="K6" s="17">
        <f aca="true" t="shared" si="5" ref="K6:K69">(J6/H6)*100</f>
        <v>1.0402774073086156</v>
      </c>
      <c r="L6" s="15">
        <v>26165</v>
      </c>
      <c r="M6" s="16">
        <v>25610</v>
      </c>
      <c r="N6" s="16">
        <v>555</v>
      </c>
      <c r="O6" s="17">
        <f t="shared" si="0"/>
        <v>2.121154213644181</v>
      </c>
      <c r="P6" s="16">
        <v>16945</v>
      </c>
      <c r="Q6" s="16">
        <v>16155</v>
      </c>
      <c r="R6" s="16">
        <v>790</v>
      </c>
      <c r="S6" s="17">
        <f t="shared" si="1"/>
        <v>4.662142224845088</v>
      </c>
      <c r="T6" s="16">
        <v>17240</v>
      </c>
      <c r="U6" s="16">
        <v>14600</v>
      </c>
      <c r="V6" s="16">
        <v>2640</v>
      </c>
      <c r="W6" s="17">
        <f t="shared" si="2"/>
        <v>15.31322505800464</v>
      </c>
      <c r="X6" s="16">
        <v>3190</v>
      </c>
      <c r="Y6" s="16">
        <v>1860</v>
      </c>
      <c r="Z6" s="16">
        <v>1330</v>
      </c>
      <c r="AA6" s="17">
        <f t="shared" si="3"/>
        <v>41.692789968652036</v>
      </c>
    </row>
    <row r="7" spans="1:27" ht="12.75" hidden="1">
      <c r="A7" s="54" t="s">
        <v>282</v>
      </c>
      <c r="B7" s="55"/>
      <c r="C7" s="14" t="s">
        <v>13</v>
      </c>
      <c r="D7" s="15">
        <v>46040</v>
      </c>
      <c r="E7" s="16">
        <v>43410</v>
      </c>
      <c r="F7" s="16">
        <v>2630</v>
      </c>
      <c r="G7" s="17">
        <f t="shared" si="4"/>
        <v>5.712423979148566</v>
      </c>
      <c r="H7" s="15">
        <v>17280</v>
      </c>
      <c r="I7" s="16">
        <v>17065</v>
      </c>
      <c r="J7" s="16">
        <v>220</v>
      </c>
      <c r="K7" s="17">
        <f t="shared" si="5"/>
        <v>1.2731481481481481</v>
      </c>
      <c r="L7" s="15">
        <v>11995</v>
      </c>
      <c r="M7" s="16">
        <v>11720</v>
      </c>
      <c r="N7" s="16">
        <v>275</v>
      </c>
      <c r="O7" s="17">
        <f t="shared" si="0"/>
        <v>2.2926219258024174</v>
      </c>
      <c r="P7" s="16">
        <v>7555</v>
      </c>
      <c r="Q7" s="16">
        <v>7205</v>
      </c>
      <c r="R7" s="16">
        <v>345</v>
      </c>
      <c r="S7" s="17">
        <f t="shared" si="1"/>
        <v>4.5665122435473195</v>
      </c>
      <c r="T7" s="16">
        <v>7640</v>
      </c>
      <c r="U7" s="16">
        <v>6510</v>
      </c>
      <c r="V7" s="16">
        <v>1135</v>
      </c>
      <c r="W7" s="17">
        <f t="shared" si="2"/>
        <v>14.856020942408376</v>
      </c>
      <c r="X7" s="16">
        <v>1570</v>
      </c>
      <c r="Y7" s="16">
        <v>915</v>
      </c>
      <c r="Z7" s="16">
        <v>650</v>
      </c>
      <c r="AA7" s="17">
        <f t="shared" si="3"/>
        <v>41.40127388535032</v>
      </c>
    </row>
    <row r="8" spans="1:27" ht="12.75" hidden="1">
      <c r="A8" s="54" t="s">
        <v>281</v>
      </c>
      <c r="B8" s="55"/>
      <c r="C8" s="14" t="s">
        <v>14</v>
      </c>
      <c r="D8" s="15">
        <v>4725</v>
      </c>
      <c r="E8" s="16">
        <v>4510</v>
      </c>
      <c r="F8" s="16">
        <v>215</v>
      </c>
      <c r="G8" s="17">
        <f t="shared" si="4"/>
        <v>4.550264550264551</v>
      </c>
      <c r="H8" s="15">
        <v>1880</v>
      </c>
      <c r="I8" s="16">
        <v>1870</v>
      </c>
      <c r="J8" s="16">
        <v>15</v>
      </c>
      <c r="K8" s="17">
        <f t="shared" si="5"/>
        <v>0.7978723404255319</v>
      </c>
      <c r="L8" s="15">
        <v>1225</v>
      </c>
      <c r="M8" s="16">
        <v>1205</v>
      </c>
      <c r="N8" s="16">
        <v>20</v>
      </c>
      <c r="O8" s="17">
        <f t="shared" si="0"/>
        <v>1.6326530612244898</v>
      </c>
      <c r="P8" s="16">
        <v>775</v>
      </c>
      <c r="Q8" s="16">
        <v>750</v>
      </c>
      <c r="R8" s="16">
        <v>25</v>
      </c>
      <c r="S8" s="17">
        <f t="shared" si="1"/>
        <v>3.225806451612903</v>
      </c>
      <c r="T8" s="16">
        <v>710</v>
      </c>
      <c r="U8" s="16">
        <v>605</v>
      </c>
      <c r="V8" s="16">
        <v>105</v>
      </c>
      <c r="W8" s="17">
        <f t="shared" si="2"/>
        <v>14.788732394366196</v>
      </c>
      <c r="X8" s="16">
        <v>130</v>
      </c>
      <c r="Y8" s="16">
        <v>80</v>
      </c>
      <c r="Z8" s="16">
        <v>55</v>
      </c>
      <c r="AA8" s="17">
        <f t="shared" si="3"/>
        <v>42.30769230769231</v>
      </c>
    </row>
    <row r="9" spans="1:27" ht="12.75" hidden="1">
      <c r="A9" s="54" t="s">
        <v>281</v>
      </c>
      <c r="B9" s="55"/>
      <c r="C9" s="14" t="s">
        <v>15</v>
      </c>
      <c r="D9" s="15">
        <v>3675</v>
      </c>
      <c r="E9" s="16">
        <v>3580</v>
      </c>
      <c r="F9" s="16">
        <v>95</v>
      </c>
      <c r="G9" s="17">
        <f t="shared" si="4"/>
        <v>2.585034013605442</v>
      </c>
      <c r="H9" s="15">
        <v>1425</v>
      </c>
      <c r="I9" s="16">
        <v>1420</v>
      </c>
      <c r="J9" s="16">
        <v>5</v>
      </c>
      <c r="K9" s="17">
        <f t="shared" si="5"/>
        <v>0.3508771929824561</v>
      </c>
      <c r="L9" s="15">
        <v>965</v>
      </c>
      <c r="M9" s="16">
        <v>960</v>
      </c>
      <c r="N9" s="16">
        <v>5</v>
      </c>
      <c r="O9" s="17">
        <f t="shared" si="0"/>
        <v>0.5181347150259068</v>
      </c>
      <c r="P9" s="16">
        <v>590</v>
      </c>
      <c r="Q9" s="16">
        <v>575</v>
      </c>
      <c r="R9" s="16">
        <v>10</v>
      </c>
      <c r="S9" s="17">
        <f t="shared" si="1"/>
        <v>1.694915254237288</v>
      </c>
      <c r="T9" s="16">
        <v>610</v>
      </c>
      <c r="U9" s="16">
        <v>550</v>
      </c>
      <c r="V9" s="16">
        <v>60</v>
      </c>
      <c r="W9" s="17">
        <f t="shared" si="2"/>
        <v>9.836065573770492</v>
      </c>
      <c r="X9" s="16">
        <v>80</v>
      </c>
      <c r="Y9" s="16">
        <v>70</v>
      </c>
      <c r="Z9" s="16">
        <v>15</v>
      </c>
      <c r="AA9" s="17">
        <f t="shared" si="3"/>
        <v>18.75</v>
      </c>
    </row>
    <row r="10" spans="1:27" ht="12.75" hidden="1">
      <c r="A10" s="54" t="s">
        <v>281</v>
      </c>
      <c r="B10" s="55"/>
      <c r="C10" s="14" t="s">
        <v>16</v>
      </c>
      <c r="D10" s="15">
        <v>4840</v>
      </c>
      <c r="E10" s="16">
        <v>4625</v>
      </c>
      <c r="F10" s="16">
        <v>215</v>
      </c>
      <c r="G10" s="17">
        <f t="shared" si="4"/>
        <v>4.4421487603305785</v>
      </c>
      <c r="H10" s="15">
        <v>1745</v>
      </c>
      <c r="I10" s="16">
        <v>1730</v>
      </c>
      <c r="J10" s="16">
        <v>15</v>
      </c>
      <c r="K10" s="17">
        <f t="shared" si="5"/>
        <v>0.8595988538681949</v>
      </c>
      <c r="L10" s="15">
        <v>1235</v>
      </c>
      <c r="M10" s="16">
        <v>1220</v>
      </c>
      <c r="N10" s="16">
        <v>15</v>
      </c>
      <c r="O10" s="17">
        <f t="shared" si="0"/>
        <v>1.214574898785425</v>
      </c>
      <c r="P10" s="16">
        <v>850</v>
      </c>
      <c r="Q10" s="16">
        <v>815</v>
      </c>
      <c r="R10" s="16">
        <v>40</v>
      </c>
      <c r="S10" s="17">
        <f t="shared" si="1"/>
        <v>4.705882352941177</v>
      </c>
      <c r="T10" s="16">
        <v>855</v>
      </c>
      <c r="U10" s="16">
        <v>755</v>
      </c>
      <c r="V10" s="16">
        <v>95</v>
      </c>
      <c r="W10" s="17">
        <f t="shared" si="2"/>
        <v>11.11111111111111</v>
      </c>
      <c r="X10" s="16">
        <v>155</v>
      </c>
      <c r="Y10" s="16">
        <v>105</v>
      </c>
      <c r="Z10" s="16">
        <v>50</v>
      </c>
      <c r="AA10" s="17">
        <f t="shared" si="3"/>
        <v>32.25806451612903</v>
      </c>
    </row>
    <row r="11" spans="1:27" ht="12.75" hidden="1">
      <c r="A11" s="54" t="s">
        <v>281</v>
      </c>
      <c r="B11" s="55"/>
      <c r="C11" s="14" t="s">
        <v>17</v>
      </c>
      <c r="D11" s="15">
        <v>9130</v>
      </c>
      <c r="E11" s="16">
        <v>8545</v>
      </c>
      <c r="F11" s="16">
        <v>585</v>
      </c>
      <c r="G11" s="17">
        <f t="shared" si="4"/>
        <v>6.407447973713033</v>
      </c>
      <c r="H11" s="15">
        <v>3225</v>
      </c>
      <c r="I11" s="16">
        <v>3200</v>
      </c>
      <c r="J11" s="16">
        <v>20</v>
      </c>
      <c r="K11" s="17">
        <f t="shared" si="5"/>
        <v>0.6201550387596899</v>
      </c>
      <c r="L11" s="15">
        <v>2300</v>
      </c>
      <c r="M11" s="16">
        <v>2245</v>
      </c>
      <c r="N11" s="16">
        <v>50</v>
      </c>
      <c r="O11" s="17">
        <f t="shared" si="0"/>
        <v>2.1739130434782608</v>
      </c>
      <c r="P11" s="16">
        <v>1540</v>
      </c>
      <c r="Q11" s="16">
        <v>1455</v>
      </c>
      <c r="R11" s="16">
        <v>85</v>
      </c>
      <c r="S11" s="17">
        <f t="shared" si="1"/>
        <v>5.51948051948052</v>
      </c>
      <c r="T11" s="16">
        <v>1735</v>
      </c>
      <c r="U11" s="16">
        <v>1455</v>
      </c>
      <c r="V11" s="16">
        <v>280</v>
      </c>
      <c r="W11" s="17">
        <f t="shared" si="2"/>
        <v>16.138328530259365</v>
      </c>
      <c r="X11" s="16">
        <v>330</v>
      </c>
      <c r="Y11" s="16">
        <v>185</v>
      </c>
      <c r="Z11" s="16">
        <v>150</v>
      </c>
      <c r="AA11" s="17">
        <f t="shared" si="3"/>
        <v>45.45454545454545</v>
      </c>
    </row>
    <row r="12" spans="1:27" ht="12.75" hidden="1">
      <c r="A12" s="54" t="s">
        <v>281</v>
      </c>
      <c r="B12" s="55"/>
      <c r="C12" s="14" t="s">
        <v>18</v>
      </c>
      <c r="D12" s="15">
        <v>8250</v>
      </c>
      <c r="E12" s="16">
        <v>7665</v>
      </c>
      <c r="F12" s="16">
        <v>585</v>
      </c>
      <c r="G12" s="17">
        <f t="shared" si="4"/>
        <v>7.090909090909091</v>
      </c>
      <c r="H12" s="15">
        <v>2880</v>
      </c>
      <c r="I12" s="16">
        <v>2855</v>
      </c>
      <c r="J12" s="16">
        <v>25</v>
      </c>
      <c r="K12" s="17">
        <f t="shared" si="5"/>
        <v>0.8680555555555556</v>
      </c>
      <c r="L12" s="15">
        <v>2065</v>
      </c>
      <c r="M12" s="16">
        <v>2015</v>
      </c>
      <c r="N12" s="16">
        <v>50</v>
      </c>
      <c r="O12" s="17">
        <f t="shared" si="0"/>
        <v>2.4213075060532687</v>
      </c>
      <c r="P12" s="16">
        <v>1480</v>
      </c>
      <c r="Q12" s="16">
        <v>1390</v>
      </c>
      <c r="R12" s="16">
        <v>85</v>
      </c>
      <c r="S12" s="17">
        <f t="shared" si="1"/>
        <v>5.743243243243244</v>
      </c>
      <c r="T12" s="16">
        <v>1565</v>
      </c>
      <c r="U12" s="16">
        <v>1275</v>
      </c>
      <c r="V12" s="16">
        <v>290</v>
      </c>
      <c r="W12" s="17">
        <f t="shared" si="2"/>
        <v>18.53035143769968</v>
      </c>
      <c r="X12" s="16">
        <v>260</v>
      </c>
      <c r="Y12" s="16">
        <v>130</v>
      </c>
      <c r="Z12" s="16">
        <v>130</v>
      </c>
      <c r="AA12" s="17">
        <f t="shared" si="3"/>
        <v>50</v>
      </c>
    </row>
    <row r="13" spans="1:27" ht="12.75" hidden="1">
      <c r="A13" s="54" t="s">
        <v>281</v>
      </c>
      <c r="B13" s="55"/>
      <c r="C13" s="14" t="s">
        <v>19</v>
      </c>
      <c r="D13" s="15">
        <v>8280</v>
      </c>
      <c r="E13" s="16">
        <v>7760</v>
      </c>
      <c r="F13" s="16">
        <v>520</v>
      </c>
      <c r="G13" s="17">
        <f t="shared" si="4"/>
        <v>6.280193236714976</v>
      </c>
      <c r="H13" s="15">
        <v>3070</v>
      </c>
      <c r="I13" s="16">
        <v>3045</v>
      </c>
      <c r="J13" s="16">
        <v>20</v>
      </c>
      <c r="K13" s="17">
        <f t="shared" si="5"/>
        <v>0.6514657980456027</v>
      </c>
      <c r="L13" s="15">
        <v>2070</v>
      </c>
      <c r="M13" s="16">
        <v>2030</v>
      </c>
      <c r="N13" s="16">
        <v>40</v>
      </c>
      <c r="O13" s="17">
        <f t="shared" si="0"/>
        <v>1.932367149758454</v>
      </c>
      <c r="P13" s="16">
        <v>1395</v>
      </c>
      <c r="Q13" s="16">
        <v>1320</v>
      </c>
      <c r="R13" s="16">
        <v>75</v>
      </c>
      <c r="S13" s="17">
        <f t="shared" si="1"/>
        <v>5.376344086021505</v>
      </c>
      <c r="T13" s="16">
        <v>1470</v>
      </c>
      <c r="U13" s="16">
        <v>1210</v>
      </c>
      <c r="V13" s="16">
        <v>265</v>
      </c>
      <c r="W13" s="17">
        <f t="shared" si="2"/>
        <v>18.027210884353742</v>
      </c>
      <c r="X13" s="16">
        <v>275</v>
      </c>
      <c r="Y13" s="16">
        <v>155</v>
      </c>
      <c r="Z13" s="16">
        <v>120</v>
      </c>
      <c r="AA13" s="17">
        <f t="shared" si="3"/>
        <v>43.63636363636363</v>
      </c>
    </row>
    <row r="14" spans="1:27" ht="12.75" hidden="1">
      <c r="A14" s="54" t="s">
        <v>281</v>
      </c>
      <c r="B14" s="55"/>
      <c r="C14" s="14" t="s">
        <v>20</v>
      </c>
      <c r="D14" s="15">
        <v>9370</v>
      </c>
      <c r="E14" s="16">
        <v>8835</v>
      </c>
      <c r="F14" s="16">
        <v>535</v>
      </c>
      <c r="G14" s="17">
        <f t="shared" si="4"/>
        <v>5.7097118463180365</v>
      </c>
      <c r="H14" s="15">
        <v>3400</v>
      </c>
      <c r="I14" s="16">
        <v>3360</v>
      </c>
      <c r="J14" s="16">
        <v>40</v>
      </c>
      <c r="K14" s="17">
        <f t="shared" si="5"/>
        <v>1.1764705882352942</v>
      </c>
      <c r="L14" s="15">
        <v>2530</v>
      </c>
      <c r="M14" s="16">
        <v>2475</v>
      </c>
      <c r="N14" s="16">
        <v>55</v>
      </c>
      <c r="O14" s="17">
        <f t="shared" si="0"/>
        <v>2.1739130434782608</v>
      </c>
      <c r="P14" s="16">
        <v>1610</v>
      </c>
      <c r="Q14" s="16">
        <v>1540</v>
      </c>
      <c r="R14" s="16">
        <v>70</v>
      </c>
      <c r="S14" s="17">
        <f t="shared" si="1"/>
        <v>4.3478260869565215</v>
      </c>
      <c r="T14" s="16">
        <v>1590</v>
      </c>
      <c r="U14" s="16">
        <v>1320</v>
      </c>
      <c r="V14" s="16">
        <v>270</v>
      </c>
      <c r="W14" s="17">
        <f t="shared" si="2"/>
        <v>16.9811320754717</v>
      </c>
      <c r="X14" s="16">
        <v>235</v>
      </c>
      <c r="Y14" s="16">
        <v>140</v>
      </c>
      <c r="Z14" s="16">
        <v>100</v>
      </c>
      <c r="AA14" s="17">
        <f t="shared" si="3"/>
        <v>42.5531914893617</v>
      </c>
    </row>
    <row r="15" spans="1:27" ht="12.75" hidden="1">
      <c r="A15" s="54" t="s">
        <v>281</v>
      </c>
      <c r="B15" s="55"/>
      <c r="C15" s="14" t="s">
        <v>21</v>
      </c>
      <c r="D15" s="15">
        <v>3925</v>
      </c>
      <c r="E15" s="16">
        <v>3705</v>
      </c>
      <c r="F15" s="16">
        <v>225</v>
      </c>
      <c r="G15" s="17">
        <f t="shared" si="4"/>
        <v>5.7324840764331215</v>
      </c>
      <c r="H15" s="15">
        <v>1420</v>
      </c>
      <c r="I15" s="16">
        <v>1400</v>
      </c>
      <c r="J15" s="16">
        <v>15</v>
      </c>
      <c r="K15" s="17">
        <f t="shared" si="5"/>
        <v>1.056338028169014</v>
      </c>
      <c r="L15" s="15">
        <v>1035</v>
      </c>
      <c r="M15" s="16">
        <v>1010</v>
      </c>
      <c r="N15" s="16">
        <v>25</v>
      </c>
      <c r="O15" s="17">
        <f t="shared" si="0"/>
        <v>2.4154589371980677</v>
      </c>
      <c r="P15" s="16">
        <v>690</v>
      </c>
      <c r="Q15" s="16">
        <v>660</v>
      </c>
      <c r="R15" s="16">
        <v>30</v>
      </c>
      <c r="S15" s="17">
        <f t="shared" si="1"/>
        <v>4.3478260869565215</v>
      </c>
      <c r="T15" s="16">
        <v>685</v>
      </c>
      <c r="U15" s="16">
        <v>580</v>
      </c>
      <c r="V15" s="16">
        <v>105</v>
      </c>
      <c r="W15" s="17">
        <f t="shared" si="2"/>
        <v>15.328467153284672</v>
      </c>
      <c r="X15" s="16">
        <v>105</v>
      </c>
      <c r="Y15" s="16">
        <v>60</v>
      </c>
      <c r="Z15" s="16">
        <v>45</v>
      </c>
      <c r="AA15" s="17">
        <f t="shared" si="3"/>
        <v>42.857142857142854</v>
      </c>
    </row>
    <row r="16" spans="1:27" ht="12.75" hidden="1">
      <c r="A16" s="54" t="s">
        <v>281</v>
      </c>
      <c r="B16" s="55"/>
      <c r="C16" s="14" t="s">
        <v>22</v>
      </c>
      <c r="D16" s="15">
        <v>2585</v>
      </c>
      <c r="E16" s="16">
        <v>2475</v>
      </c>
      <c r="F16" s="16">
        <v>110</v>
      </c>
      <c r="G16" s="17">
        <f t="shared" si="4"/>
        <v>4.25531914893617</v>
      </c>
      <c r="H16" s="15">
        <v>1065</v>
      </c>
      <c r="I16" s="16">
        <v>1055</v>
      </c>
      <c r="J16" s="16">
        <v>15</v>
      </c>
      <c r="K16" s="17">
        <f t="shared" si="5"/>
        <v>1.4084507042253522</v>
      </c>
      <c r="L16" s="15">
        <v>695</v>
      </c>
      <c r="M16" s="16">
        <v>675</v>
      </c>
      <c r="N16" s="16">
        <v>25</v>
      </c>
      <c r="O16" s="17">
        <f t="shared" si="0"/>
        <v>3.597122302158273</v>
      </c>
      <c r="P16" s="16">
        <v>430</v>
      </c>
      <c r="Q16" s="16">
        <v>410</v>
      </c>
      <c r="R16" s="16">
        <v>25</v>
      </c>
      <c r="S16" s="17">
        <f t="shared" si="1"/>
        <v>5.813953488372093</v>
      </c>
      <c r="T16" s="16">
        <v>355</v>
      </c>
      <c r="U16" s="16">
        <v>320</v>
      </c>
      <c r="V16" s="16">
        <v>35</v>
      </c>
      <c r="W16" s="17">
        <f t="shared" si="2"/>
        <v>9.859154929577464</v>
      </c>
      <c r="X16" s="16">
        <v>40</v>
      </c>
      <c r="Y16" s="16">
        <v>25</v>
      </c>
      <c r="Z16" s="16">
        <v>15</v>
      </c>
      <c r="AA16" s="17">
        <f t="shared" si="3"/>
        <v>37.5</v>
      </c>
    </row>
    <row r="17" spans="1:27" ht="12.75" hidden="1">
      <c r="A17" s="54" t="s">
        <v>281</v>
      </c>
      <c r="B17" s="55"/>
      <c r="C17" s="14" t="s">
        <v>23</v>
      </c>
      <c r="D17" s="15">
        <v>210</v>
      </c>
      <c r="E17" s="16">
        <v>210</v>
      </c>
      <c r="F17" s="16">
        <v>0</v>
      </c>
      <c r="G17" s="17">
        <f t="shared" si="4"/>
        <v>0</v>
      </c>
      <c r="H17" s="15">
        <v>95</v>
      </c>
      <c r="I17" s="16">
        <v>100</v>
      </c>
      <c r="J17" s="16">
        <v>0</v>
      </c>
      <c r="K17" s="17">
        <f t="shared" si="5"/>
        <v>0</v>
      </c>
      <c r="L17" s="15">
        <v>55</v>
      </c>
      <c r="M17" s="16">
        <v>55</v>
      </c>
      <c r="N17" s="16">
        <v>0</v>
      </c>
      <c r="O17" s="17">
        <f t="shared" si="0"/>
        <v>0</v>
      </c>
      <c r="P17" s="16">
        <v>30</v>
      </c>
      <c r="Q17" s="16">
        <v>30</v>
      </c>
      <c r="R17" s="16">
        <v>0</v>
      </c>
      <c r="S17" s="17">
        <f t="shared" si="1"/>
        <v>0</v>
      </c>
      <c r="T17" s="16">
        <v>25</v>
      </c>
      <c r="U17" s="16">
        <v>25</v>
      </c>
      <c r="V17" s="16">
        <v>0</v>
      </c>
      <c r="W17" s="17">
        <f t="shared" si="2"/>
        <v>0</v>
      </c>
      <c r="X17" s="16">
        <v>5</v>
      </c>
      <c r="Y17" s="16">
        <v>0</v>
      </c>
      <c r="Z17" s="16">
        <v>0</v>
      </c>
      <c r="AA17" s="17">
        <f t="shared" si="3"/>
        <v>0</v>
      </c>
    </row>
    <row r="18" spans="1:27" ht="12.75" hidden="1">
      <c r="A18" s="54"/>
      <c r="B18" s="55"/>
      <c r="C18" s="14" t="s">
        <v>24</v>
      </c>
      <c r="D18" s="15">
        <v>27710</v>
      </c>
      <c r="E18" s="16">
        <v>25810</v>
      </c>
      <c r="F18" s="16">
        <v>1900</v>
      </c>
      <c r="G18" s="17">
        <f t="shared" si="4"/>
        <v>6.8567304222302425</v>
      </c>
      <c r="H18" s="15">
        <v>9940</v>
      </c>
      <c r="I18" s="16">
        <v>9780</v>
      </c>
      <c r="J18" s="16">
        <v>160</v>
      </c>
      <c r="K18" s="17">
        <f t="shared" si="5"/>
        <v>1.6096579476861168</v>
      </c>
      <c r="L18" s="15">
        <v>6625</v>
      </c>
      <c r="M18" s="16">
        <v>6460</v>
      </c>
      <c r="N18" s="16">
        <v>165</v>
      </c>
      <c r="O18" s="17">
        <f t="shared" si="0"/>
        <v>2.490566037735849</v>
      </c>
      <c r="P18" s="16">
        <v>4695</v>
      </c>
      <c r="Q18" s="16">
        <v>4485</v>
      </c>
      <c r="R18" s="16">
        <v>215</v>
      </c>
      <c r="S18" s="17">
        <f t="shared" si="1"/>
        <v>4.579339723109691</v>
      </c>
      <c r="T18" s="16">
        <v>5265</v>
      </c>
      <c r="U18" s="16">
        <v>4445</v>
      </c>
      <c r="V18" s="16">
        <v>825</v>
      </c>
      <c r="W18" s="17">
        <f t="shared" si="2"/>
        <v>15.669515669515668</v>
      </c>
      <c r="X18" s="16">
        <v>1185</v>
      </c>
      <c r="Y18" s="16">
        <v>640</v>
      </c>
      <c r="Z18" s="16">
        <v>545</v>
      </c>
      <c r="AA18" s="17">
        <f t="shared" si="3"/>
        <v>45.9915611814346</v>
      </c>
    </row>
    <row r="19" spans="1:27" ht="12.75" hidden="1">
      <c r="A19" s="54" t="s">
        <v>281</v>
      </c>
      <c r="B19" s="55"/>
      <c r="C19" s="14" t="s">
        <v>25</v>
      </c>
      <c r="D19" s="15">
        <v>3750</v>
      </c>
      <c r="E19" s="16">
        <v>3565</v>
      </c>
      <c r="F19" s="16">
        <v>185</v>
      </c>
      <c r="G19" s="17">
        <f t="shared" si="4"/>
        <v>4.933333333333334</v>
      </c>
      <c r="H19" s="15">
        <v>1435</v>
      </c>
      <c r="I19" s="16">
        <v>1410</v>
      </c>
      <c r="J19" s="16">
        <v>20</v>
      </c>
      <c r="K19" s="17">
        <f t="shared" si="5"/>
        <v>1.3937282229965158</v>
      </c>
      <c r="L19" s="15">
        <v>940</v>
      </c>
      <c r="M19" s="16">
        <v>925</v>
      </c>
      <c r="N19" s="16">
        <v>15</v>
      </c>
      <c r="O19" s="17">
        <f t="shared" si="0"/>
        <v>1.5957446808510638</v>
      </c>
      <c r="P19" s="16">
        <v>600</v>
      </c>
      <c r="Q19" s="16">
        <v>580</v>
      </c>
      <c r="R19" s="16">
        <v>20</v>
      </c>
      <c r="S19" s="17">
        <f t="shared" si="1"/>
        <v>3.3333333333333335</v>
      </c>
      <c r="T19" s="16">
        <v>650</v>
      </c>
      <c r="U19" s="16">
        <v>570</v>
      </c>
      <c r="V19" s="16">
        <v>80</v>
      </c>
      <c r="W19" s="17">
        <f t="shared" si="2"/>
        <v>12.307692307692308</v>
      </c>
      <c r="X19" s="16">
        <v>130</v>
      </c>
      <c r="Y19" s="16">
        <v>85</v>
      </c>
      <c r="Z19" s="16">
        <v>45</v>
      </c>
      <c r="AA19" s="17">
        <f t="shared" si="3"/>
        <v>34.61538461538461</v>
      </c>
    </row>
    <row r="20" spans="1:27" ht="12.75" hidden="1">
      <c r="A20" s="54" t="s">
        <v>281</v>
      </c>
      <c r="B20" s="55"/>
      <c r="C20" s="14" t="s">
        <v>26</v>
      </c>
      <c r="D20" s="15">
        <v>14755</v>
      </c>
      <c r="E20" s="16">
        <v>13615</v>
      </c>
      <c r="F20" s="16">
        <v>1140</v>
      </c>
      <c r="G20" s="17">
        <f t="shared" si="4"/>
        <v>7.726194510335479</v>
      </c>
      <c r="H20" s="15">
        <v>5325</v>
      </c>
      <c r="I20" s="16">
        <v>5230</v>
      </c>
      <c r="J20" s="16">
        <v>95</v>
      </c>
      <c r="K20" s="17">
        <f t="shared" si="5"/>
        <v>1.784037558685446</v>
      </c>
      <c r="L20" s="15">
        <v>3530</v>
      </c>
      <c r="M20" s="16">
        <v>3430</v>
      </c>
      <c r="N20" s="16">
        <v>105</v>
      </c>
      <c r="O20" s="17">
        <f t="shared" si="0"/>
        <v>2.974504249291785</v>
      </c>
      <c r="P20" s="16">
        <v>2450</v>
      </c>
      <c r="Q20" s="16">
        <v>2330</v>
      </c>
      <c r="R20" s="16">
        <v>120</v>
      </c>
      <c r="S20" s="17">
        <f t="shared" si="1"/>
        <v>4.8979591836734695</v>
      </c>
      <c r="T20" s="16">
        <v>2775</v>
      </c>
      <c r="U20" s="16">
        <v>2280</v>
      </c>
      <c r="V20" s="16">
        <v>490</v>
      </c>
      <c r="W20" s="17">
        <f t="shared" si="2"/>
        <v>17.65765765765766</v>
      </c>
      <c r="X20" s="16">
        <v>675</v>
      </c>
      <c r="Y20" s="16">
        <v>340</v>
      </c>
      <c r="Z20" s="16">
        <v>330</v>
      </c>
      <c r="AA20" s="17">
        <f t="shared" si="3"/>
        <v>48.888888888888886</v>
      </c>
    </row>
    <row r="21" spans="1:27" ht="12.75" hidden="1">
      <c r="A21" s="54" t="s">
        <v>281</v>
      </c>
      <c r="B21" s="55"/>
      <c r="C21" s="14" t="s">
        <v>27</v>
      </c>
      <c r="D21" s="15">
        <v>9205</v>
      </c>
      <c r="E21" s="16">
        <v>8630</v>
      </c>
      <c r="F21" s="16">
        <v>575</v>
      </c>
      <c r="G21" s="17">
        <f t="shared" si="4"/>
        <v>6.246605105920695</v>
      </c>
      <c r="H21" s="15">
        <v>3185</v>
      </c>
      <c r="I21" s="16">
        <v>3140</v>
      </c>
      <c r="J21" s="16">
        <v>45</v>
      </c>
      <c r="K21" s="17">
        <f t="shared" si="5"/>
        <v>1.4128728414442702</v>
      </c>
      <c r="L21" s="15">
        <v>2155</v>
      </c>
      <c r="M21" s="16">
        <v>2105</v>
      </c>
      <c r="N21" s="16">
        <v>45</v>
      </c>
      <c r="O21" s="17">
        <f t="shared" si="0"/>
        <v>2.088167053364269</v>
      </c>
      <c r="P21" s="16">
        <v>1645</v>
      </c>
      <c r="Q21" s="16">
        <v>1580</v>
      </c>
      <c r="R21" s="16">
        <v>70</v>
      </c>
      <c r="S21" s="17">
        <f t="shared" si="1"/>
        <v>4.25531914893617</v>
      </c>
      <c r="T21" s="16">
        <v>1840</v>
      </c>
      <c r="U21" s="16">
        <v>1590</v>
      </c>
      <c r="V21" s="16">
        <v>245</v>
      </c>
      <c r="W21" s="17">
        <f t="shared" si="2"/>
        <v>13.31521739130435</v>
      </c>
      <c r="X21" s="16">
        <v>385</v>
      </c>
      <c r="Y21" s="16">
        <v>215</v>
      </c>
      <c r="Z21" s="16">
        <v>170</v>
      </c>
      <c r="AA21" s="17">
        <f t="shared" si="3"/>
        <v>44.15584415584416</v>
      </c>
    </row>
    <row r="22" spans="1:27" ht="12.75" hidden="1">
      <c r="A22" s="54"/>
      <c r="B22" s="55"/>
      <c r="C22" s="14" t="s">
        <v>28</v>
      </c>
      <c r="D22" s="15">
        <v>183820</v>
      </c>
      <c r="E22" s="16">
        <v>173715</v>
      </c>
      <c r="F22" s="16">
        <v>10100</v>
      </c>
      <c r="G22" s="17">
        <f t="shared" si="4"/>
        <v>5.4945054945054945</v>
      </c>
      <c r="H22" s="15">
        <v>63710</v>
      </c>
      <c r="I22" s="16">
        <v>62960</v>
      </c>
      <c r="J22" s="16">
        <v>755</v>
      </c>
      <c r="K22" s="17">
        <f t="shared" si="5"/>
        <v>1.1850572908491603</v>
      </c>
      <c r="L22" s="15">
        <v>45005</v>
      </c>
      <c r="M22" s="16">
        <v>44105</v>
      </c>
      <c r="N22" s="16">
        <v>895</v>
      </c>
      <c r="O22" s="17">
        <f t="shared" si="0"/>
        <v>1.9886679257860238</v>
      </c>
      <c r="P22" s="16">
        <v>31545</v>
      </c>
      <c r="Q22" s="16">
        <v>30345</v>
      </c>
      <c r="R22" s="16">
        <v>1200</v>
      </c>
      <c r="S22" s="17">
        <f t="shared" si="1"/>
        <v>3.8040893961008084</v>
      </c>
      <c r="T22" s="16">
        <v>35120</v>
      </c>
      <c r="U22" s="16">
        <v>30980</v>
      </c>
      <c r="V22" s="16">
        <v>4135</v>
      </c>
      <c r="W22" s="17">
        <f t="shared" si="2"/>
        <v>11.773917995444192</v>
      </c>
      <c r="X22" s="16">
        <v>8440</v>
      </c>
      <c r="Y22" s="16">
        <v>5325</v>
      </c>
      <c r="Z22" s="16">
        <v>3110</v>
      </c>
      <c r="AA22" s="17">
        <f t="shared" si="3"/>
        <v>36.84834123222749</v>
      </c>
    </row>
    <row r="23" spans="1:27" ht="12.75" hidden="1">
      <c r="A23" s="54" t="s">
        <v>281</v>
      </c>
      <c r="B23" s="55"/>
      <c r="C23" s="14" t="s">
        <v>29</v>
      </c>
      <c r="D23" s="15">
        <v>3335</v>
      </c>
      <c r="E23" s="16">
        <v>3170</v>
      </c>
      <c r="F23" s="16">
        <v>170</v>
      </c>
      <c r="G23" s="17">
        <f t="shared" si="4"/>
        <v>5.097451274362818</v>
      </c>
      <c r="H23" s="15">
        <v>1225</v>
      </c>
      <c r="I23" s="16">
        <v>1215</v>
      </c>
      <c r="J23" s="16">
        <v>15</v>
      </c>
      <c r="K23" s="17">
        <f t="shared" si="5"/>
        <v>1.2244897959183674</v>
      </c>
      <c r="L23" s="15">
        <v>725</v>
      </c>
      <c r="M23" s="16">
        <v>715</v>
      </c>
      <c r="N23" s="16">
        <v>15</v>
      </c>
      <c r="O23" s="17">
        <f t="shared" si="0"/>
        <v>2.0689655172413794</v>
      </c>
      <c r="P23" s="16">
        <v>555</v>
      </c>
      <c r="Q23" s="16">
        <v>540</v>
      </c>
      <c r="R23" s="16">
        <v>20</v>
      </c>
      <c r="S23" s="17">
        <f t="shared" si="1"/>
        <v>3.6036036036036037</v>
      </c>
      <c r="T23" s="16">
        <v>670</v>
      </c>
      <c r="U23" s="16">
        <v>600</v>
      </c>
      <c r="V23" s="16">
        <v>65</v>
      </c>
      <c r="W23" s="17">
        <f t="shared" si="2"/>
        <v>9.701492537313433</v>
      </c>
      <c r="X23" s="16">
        <v>165</v>
      </c>
      <c r="Y23" s="16">
        <v>105</v>
      </c>
      <c r="Z23" s="16">
        <v>55</v>
      </c>
      <c r="AA23" s="17">
        <f t="shared" si="3"/>
        <v>33.33333333333333</v>
      </c>
    </row>
    <row r="24" spans="1:27" ht="12.75" hidden="1">
      <c r="A24" s="54" t="s">
        <v>281</v>
      </c>
      <c r="B24" s="55"/>
      <c r="C24" s="14" t="s">
        <v>30</v>
      </c>
      <c r="D24" s="15">
        <v>5715</v>
      </c>
      <c r="E24" s="16">
        <v>5325</v>
      </c>
      <c r="F24" s="16">
        <v>390</v>
      </c>
      <c r="G24" s="17">
        <f t="shared" si="4"/>
        <v>6.824146981627297</v>
      </c>
      <c r="H24" s="15">
        <v>1910</v>
      </c>
      <c r="I24" s="16">
        <v>1880</v>
      </c>
      <c r="J24" s="16">
        <v>25</v>
      </c>
      <c r="K24" s="17">
        <f t="shared" si="5"/>
        <v>1.3089005235602094</v>
      </c>
      <c r="L24" s="15">
        <v>1420</v>
      </c>
      <c r="M24" s="16">
        <v>1390</v>
      </c>
      <c r="N24" s="16">
        <v>30</v>
      </c>
      <c r="O24" s="17">
        <f t="shared" si="0"/>
        <v>2.112676056338028</v>
      </c>
      <c r="P24" s="16">
        <v>925</v>
      </c>
      <c r="Q24" s="16">
        <v>885</v>
      </c>
      <c r="R24" s="16">
        <v>40</v>
      </c>
      <c r="S24" s="17">
        <f t="shared" si="1"/>
        <v>4.324324324324325</v>
      </c>
      <c r="T24" s="16">
        <v>1105</v>
      </c>
      <c r="U24" s="16">
        <v>955</v>
      </c>
      <c r="V24" s="16">
        <v>150</v>
      </c>
      <c r="W24" s="17">
        <f t="shared" si="2"/>
        <v>13.574660633484163</v>
      </c>
      <c r="X24" s="16">
        <v>355</v>
      </c>
      <c r="Y24" s="16">
        <v>215</v>
      </c>
      <c r="Z24" s="16">
        <v>140</v>
      </c>
      <c r="AA24" s="17">
        <f t="shared" si="3"/>
        <v>39.436619718309856</v>
      </c>
    </row>
    <row r="25" spans="1:27" ht="12.75" hidden="1">
      <c r="A25" s="54" t="s">
        <v>281</v>
      </c>
      <c r="B25" s="55"/>
      <c r="C25" s="14" t="s">
        <v>31</v>
      </c>
      <c r="D25" s="15">
        <v>4535</v>
      </c>
      <c r="E25" s="16">
        <v>4330</v>
      </c>
      <c r="F25" s="16">
        <v>205</v>
      </c>
      <c r="G25" s="17">
        <f t="shared" si="4"/>
        <v>4.5203969128996695</v>
      </c>
      <c r="H25" s="15">
        <v>1520</v>
      </c>
      <c r="I25" s="16">
        <v>1500</v>
      </c>
      <c r="J25" s="16">
        <v>20</v>
      </c>
      <c r="K25" s="17">
        <f t="shared" si="5"/>
        <v>1.3157894736842104</v>
      </c>
      <c r="L25" s="15">
        <v>1120</v>
      </c>
      <c r="M25" s="16">
        <v>1100</v>
      </c>
      <c r="N25" s="16">
        <v>20</v>
      </c>
      <c r="O25" s="17">
        <f t="shared" si="0"/>
        <v>1.7857142857142856</v>
      </c>
      <c r="P25" s="16">
        <v>810</v>
      </c>
      <c r="Q25" s="16">
        <v>780</v>
      </c>
      <c r="R25" s="16">
        <v>30</v>
      </c>
      <c r="S25" s="17">
        <f t="shared" si="1"/>
        <v>3.7037037037037033</v>
      </c>
      <c r="T25" s="16">
        <v>890</v>
      </c>
      <c r="U25" s="16">
        <v>810</v>
      </c>
      <c r="V25" s="16">
        <v>75</v>
      </c>
      <c r="W25" s="17">
        <f t="shared" si="2"/>
        <v>8.426966292134832</v>
      </c>
      <c r="X25" s="16">
        <v>200</v>
      </c>
      <c r="Y25" s="16">
        <v>145</v>
      </c>
      <c r="Z25" s="16">
        <v>60</v>
      </c>
      <c r="AA25" s="17">
        <f t="shared" si="3"/>
        <v>30</v>
      </c>
    </row>
    <row r="26" spans="1:27" ht="12.75" hidden="1">
      <c r="A26" s="54" t="s">
        <v>281</v>
      </c>
      <c r="B26" s="55"/>
      <c r="C26" s="14" t="s">
        <v>32</v>
      </c>
      <c r="D26" s="15">
        <v>2920</v>
      </c>
      <c r="E26" s="16">
        <v>2780</v>
      </c>
      <c r="F26" s="16">
        <v>140</v>
      </c>
      <c r="G26" s="17">
        <f t="shared" si="4"/>
        <v>4.794520547945205</v>
      </c>
      <c r="H26" s="15">
        <v>985</v>
      </c>
      <c r="I26" s="16">
        <v>980</v>
      </c>
      <c r="J26" s="16">
        <v>5</v>
      </c>
      <c r="K26" s="17">
        <f t="shared" si="5"/>
        <v>0.5076142131979695</v>
      </c>
      <c r="L26" s="15">
        <v>740</v>
      </c>
      <c r="M26" s="16">
        <v>725</v>
      </c>
      <c r="N26" s="16">
        <v>15</v>
      </c>
      <c r="O26" s="17">
        <f t="shared" si="0"/>
        <v>2.027027027027027</v>
      </c>
      <c r="P26" s="16">
        <v>530</v>
      </c>
      <c r="Q26" s="16">
        <v>505</v>
      </c>
      <c r="R26" s="16">
        <v>25</v>
      </c>
      <c r="S26" s="17">
        <f t="shared" si="1"/>
        <v>4.716981132075472</v>
      </c>
      <c r="T26" s="16">
        <v>530</v>
      </c>
      <c r="U26" s="16">
        <v>470</v>
      </c>
      <c r="V26" s="16">
        <v>60</v>
      </c>
      <c r="W26" s="17">
        <f t="shared" si="2"/>
        <v>11.320754716981133</v>
      </c>
      <c r="X26" s="16">
        <v>135</v>
      </c>
      <c r="Y26" s="16">
        <v>95</v>
      </c>
      <c r="Z26" s="16">
        <v>40</v>
      </c>
      <c r="AA26" s="17">
        <f t="shared" si="3"/>
        <v>29.629629629629626</v>
      </c>
    </row>
    <row r="27" spans="1:27" ht="12.75" hidden="1">
      <c r="A27" s="54" t="s">
        <v>281</v>
      </c>
      <c r="B27" s="55"/>
      <c r="C27" s="14" t="s">
        <v>33</v>
      </c>
      <c r="D27" s="15">
        <v>5585</v>
      </c>
      <c r="E27" s="16">
        <v>5250</v>
      </c>
      <c r="F27" s="16">
        <v>335</v>
      </c>
      <c r="G27" s="17">
        <f t="shared" si="4"/>
        <v>5.998209489704566</v>
      </c>
      <c r="H27" s="15">
        <v>1880</v>
      </c>
      <c r="I27" s="16">
        <v>1850</v>
      </c>
      <c r="J27" s="16">
        <v>35</v>
      </c>
      <c r="K27" s="17">
        <f t="shared" si="5"/>
        <v>1.8617021276595744</v>
      </c>
      <c r="L27" s="15">
        <v>1415</v>
      </c>
      <c r="M27" s="16">
        <v>1390</v>
      </c>
      <c r="N27" s="16">
        <v>20</v>
      </c>
      <c r="O27" s="17">
        <f t="shared" si="0"/>
        <v>1.4134275618374559</v>
      </c>
      <c r="P27" s="16">
        <v>990</v>
      </c>
      <c r="Q27" s="16">
        <v>965</v>
      </c>
      <c r="R27" s="16">
        <v>30</v>
      </c>
      <c r="S27" s="17">
        <f t="shared" si="1"/>
        <v>3.0303030303030303</v>
      </c>
      <c r="T27" s="16">
        <v>1035</v>
      </c>
      <c r="U27" s="16">
        <v>895</v>
      </c>
      <c r="V27" s="16">
        <v>135</v>
      </c>
      <c r="W27" s="17">
        <f t="shared" si="2"/>
        <v>13.043478260869565</v>
      </c>
      <c r="X27" s="16">
        <v>265</v>
      </c>
      <c r="Y27" s="16">
        <v>150</v>
      </c>
      <c r="Z27" s="16">
        <v>115</v>
      </c>
      <c r="AA27" s="17">
        <f t="shared" si="3"/>
        <v>43.39622641509434</v>
      </c>
    </row>
    <row r="28" spans="1:27" ht="12.75" hidden="1">
      <c r="A28" s="54" t="s">
        <v>281</v>
      </c>
      <c r="B28" s="55"/>
      <c r="C28" s="14" t="s">
        <v>34</v>
      </c>
      <c r="D28" s="15">
        <v>12255</v>
      </c>
      <c r="E28" s="16">
        <v>11660</v>
      </c>
      <c r="F28" s="16">
        <v>590</v>
      </c>
      <c r="G28" s="17">
        <f t="shared" si="4"/>
        <v>4.814361485108119</v>
      </c>
      <c r="H28" s="15">
        <v>4120</v>
      </c>
      <c r="I28" s="16">
        <v>4085</v>
      </c>
      <c r="J28" s="16">
        <v>35</v>
      </c>
      <c r="K28" s="17">
        <f t="shared" si="5"/>
        <v>0.8495145631067961</v>
      </c>
      <c r="L28" s="15">
        <v>3085</v>
      </c>
      <c r="M28" s="16">
        <v>3030</v>
      </c>
      <c r="N28" s="16">
        <v>60</v>
      </c>
      <c r="O28" s="17">
        <f t="shared" si="0"/>
        <v>1.9448946515397085</v>
      </c>
      <c r="P28" s="16">
        <v>2105</v>
      </c>
      <c r="Q28" s="16">
        <v>2040</v>
      </c>
      <c r="R28" s="16">
        <v>65</v>
      </c>
      <c r="S28" s="17">
        <f t="shared" si="1"/>
        <v>3.0878859857482186</v>
      </c>
      <c r="T28" s="16">
        <v>2355</v>
      </c>
      <c r="U28" s="16">
        <v>2130</v>
      </c>
      <c r="V28" s="16">
        <v>220</v>
      </c>
      <c r="W28" s="17">
        <f t="shared" si="2"/>
        <v>9.341825902335456</v>
      </c>
      <c r="X28" s="16">
        <v>590</v>
      </c>
      <c r="Y28" s="16">
        <v>380</v>
      </c>
      <c r="Z28" s="16">
        <v>205</v>
      </c>
      <c r="AA28" s="17">
        <f t="shared" si="3"/>
        <v>34.74576271186441</v>
      </c>
    </row>
    <row r="29" spans="1:27" ht="12.75" hidden="1">
      <c r="A29" s="54" t="s">
        <v>281</v>
      </c>
      <c r="B29" s="55"/>
      <c r="C29" s="14" t="s">
        <v>35</v>
      </c>
      <c r="D29" s="15">
        <v>12755</v>
      </c>
      <c r="E29" s="16">
        <v>11995</v>
      </c>
      <c r="F29" s="16">
        <v>760</v>
      </c>
      <c r="G29" s="17">
        <f t="shared" si="4"/>
        <v>5.958447667581341</v>
      </c>
      <c r="H29" s="15">
        <v>4225</v>
      </c>
      <c r="I29" s="16">
        <v>4195</v>
      </c>
      <c r="J29" s="16">
        <v>30</v>
      </c>
      <c r="K29" s="17">
        <f t="shared" si="5"/>
        <v>0.7100591715976331</v>
      </c>
      <c r="L29" s="15">
        <v>3035</v>
      </c>
      <c r="M29" s="16">
        <v>2980</v>
      </c>
      <c r="N29" s="16">
        <v>55</v>
      </c>
      <c r="O29" s="17">
        <f t="shared" si="0"/>
        <v>1.8121911037891267</v>
      </c>
      <c r="P29" s="16">
        <v>2315</v>
      </c>
      <c r="Q29" s="16">
        <v>2215</v>
      </c>
      <c r="R29" s="16">
        <v>100</v>
      </c>
      <c r="S29" s="17">
        <f t="shared" si="1"/>
        <v>4.319654427645788</v>
      </c>
      <c r="T29" s="16">
        <v>2605</v>
      </c>
      <c r="U29" s="16">
        <v>2265</v>
      </c>
      <c r="V29" s="16">
        <v>340</v>
      </c>
      <c r="W29" s="17">
        <f t="shared" si="2"/>
        <v>13.051823416506716</v>
      </c>
      <c r="X29" s="16">
        <v>575</v>
      </c>
      <c r="Y29" s="16">
        <v>340</v>
      </c>
      <c r="Z29" s="16">
        <v>235</v>
      </c>
      <c r="AA29" s="17">
        <f t="shared" si="3"/>
        <v>40.869565217391305</v>
      </c>
    </row>
    <row r="30" spans="1:27" ht="12.75" hidden="1">
      <c r="A30" s="54" t="s">
        <v>281</v>
      </c>
      <c r="B30" s="55"/>
      <c r="C30" s="14" t="s">
        <v>36</v>
      </c>
      <c r="D30" s="15">
        <v>7535</v>
      </c>
      <c r="E30" s="16">
        <v>7225</v>
      </c>
      <c r="F30" s="16">
        <v>310</v>
      </c>
      <c r="G30" s="17">
        <f t="shared" si="4"/>
        <v>4.11413404114134</v>
      </c>
      <c r="H30" s="15">
        <v>2745</v>
      </c>
      <c r="I30" s="16">
        <v>2720</v>
      </c>
      <c r="J30" s="16">
        <v>25</v>
      </c>
      <c r="K30" s="17">
        <f t="shared" si="5"/>
        <v>0.9107468123861567</v>
      </c>
      <c r="L30" s="15">
        <v>1855</v>
      </c>
      <c r="M30" s="16">
        <v>1835</v>
      </c>
      <c r="N30" s="16">
        <v>20</v>
      </c>
      <c r="O30" s="17">
        <f t="shared" si="0"/>
        <v>1.078167115902965</v>
      </c>
      <c r="P30" s="16">
        <v>1320</v>
      </c>
      <c r="Q30" s="16">
        <v>1280</v>
      </c>
      <c r="R30" s="16">
        <v>45</v>
      </c>
      <c r="S30" s="17">
        <f t="shared" si="1"/>
        <v>3.4090909090909087</v>
      </c>
      <c r="T30" s="16">
        <v>1340</v>
      </c>
      <c r="U30" s="16">
        <v>1215</v>
      </c>
      <c r="V30" s="16">
        <v>130</v>
      </c>
      <c r="W30" s="17">
        <f t="shared" si="2"/>
        <v>9.701492537313433</v>
      </c>
      <c r="X30" s="16">
        <v>275</v>
      </c>
      <c r="Y30" s="16">
        <v>180</v>
      </c>
      <c r="Z30" s="16">
        <v>100</v>
      </c>
      <c r="AA30" s="17">
        <f t="shared" si="3"/>
        <v>36.36363636363637</v>
      </c>
    </row>
    <row r="31" spans="1:27" ht="12.75" hidden="1">
      <c r="A31" s="54" t="s">
        <v>283</v>
      </c>
      <c r="B31" s="55"/>
      <c r="C31" s="14" t="s">
        <v>37</v>
      </c>
      <c r="D31" s="15">
        <v>63170</v>
      </c>
      <c r="E31" s="16">
        <v>59715</v>
      </c>
      <c r="F31" s="16">
        <v>3455</v>
      </c>
      <c r="G31" s="17">
        <f t="shared" si="4"/>
        <v>5.469368371062213</v>
      </c>
      <c r="H31" s="15">
        <v>22515</v>
      </c>
      <c r="I31" s="16">
        <v>22260</v>
      </c>
      <c r="J31" s="16">
        <v>250</v>
      </c>
      <c r="K31" s="17">
        <f t="shared" si="5"/>
        <v>1.1103708638685321</v>
      </c>
      <c r="L31" s="15">
        <v>15525</v>
      </c>
      <c r="M31" s="16">
        <v>15210</v>
      </c>
      <c r="N31" s="16">
        <v>315</v>
      </c>
      <c r="O31" s="17">
        <f t="shared" si="0"/>
        <v>2.0289855072463765</v>
      </c>
      <c r="P31" s="16">
        <v>10440</v>
      </c>
      <c r="Q31" s="16">
        <v>10070</v>
      </c>
      <c r="R31" s="16">
        <v>370</v>
      </c>
      <c r="S31" s="17">
        <f t="shared" si="1"/>
        <v>3.5440613026819925</v>
      </c>
      <c r="T31" s="16">
        <v>11910</v>
      </c>
      <c r="U31" s="16">
        <v>10425</v>
      </c>
      <c r="V31" s="16">
        <v>1485</v>
      </c>
      <c r="W31" s="17">
        <f t="shared" si="2"/>
        <v>12.468513853904282</v>
      </c>
      <c r="X31" s="16">
        <v>2780</v>
      </c>
      <c r="Y31" s="16">
        <v>1750</v>
      </c>
      <c r="Z31" s="16">
        <v>1035</v>
      </c>
      <c r="AA31" s="17">
        <f t="shared" si="3"/>
        <v>37.23021582733813</v>
      </c>
    </row>
    <row r="32" spans="1:27" ht="12.75" hidden="1">
      <c r="A32" s="54" t="s">
        <v>281</v>
      </c>
      <c r="B32" s="55"/>
      <c r="C32" s="14" t="s">
        <v>38</v>
      </c>
      <c r="D32" s="15">
        <v>10830</v>
      </c>
      <c r="E32" s="16">
        <v>10200</v>
      </c>
      <c r="F32" s="16">
        <v>625</v>
      </c>
      <c r="G32" s="17">
        <f t="shared" si="4"/>
        <v>5.771006463527239</v>
      </c>
      <c r="H32" s="15">
        <v>3525</v>
      </c>
      <c r="I32" s="16">
        <v>3485</v>
      </c>
      <c r="J32" s="16">
        <v>35</v>
      </c>
      <c r="K32" s="17">
        <f t="shared" si="5"/>
        <v>0.9929078014184398</v>
      </c>
      <c r="L32" s="15">
        <v>2730</v>
      </c>
      <c r="M32" s="16">
        <v>2670</v>
      </c>
      <c r="N32" s="16">
        <v>55</v>
      </c>
      <c r="O32" s="17">
        <f t="shared" si="0"/>
        <v>2.0146520146520146</v>
      </c>
      <c r="P32" s="16">
        <v>1860</v>
      </c>
      <c r="Q32" s="16">
        <v>1785</v>
      </c>
      <c r="R32" s="16">
        <v>70</v>
      </c>
      <c r="S32" s="17">
        <f t="shared" si="1"/>
        <v>3.763440860215054</v>
      </c>
      <c r="T32" s="16">
        <v>2185</v>
      </c>
      <c r="U32" s="16">
        <v>1925</v>
      </c>
      <c r="V32" s="16">
        <v>265</v>
      </c>
      <c r="W32" s="17">
        <f t="shared" si="2"/>
        <v>12.128146453089245</v>
      </c>
      <c r="X32" s="16">
        <v>530</v>
      </c>
      <c r="Y32" s="16">
        <v>325</v>
      </c>
      <c r="Z32" s="16">
        <v>205</v>
      </c>
      <c r="AA32" s="17">
        <f t="shared" si="3"/>
        <v>38.67924528301887</v>
      </c>
    </row>
    <row r="33" spans="1:27" ht="12.75" hidden="1">
      <c r="A33" s="54" t="s">
        <v>281</v>
      </c>
      <c r="B33" s="55"/>
      <c r="C33" s="14" t="s">
        <v>39</v>
      </c>
      <c r="D33" s="15">
        <v>7720</v>
      </c>
      <c r="E33" s="16">
        <v>7285</v>
      </c>
      <c r="F33" s="16">
        <v>435</v>
      </c>
      <c r="G33" s="17">
        <f t="shared" si="4"/>
        <v>5.634715025906735</v>
      </c>
      <c r="H33" s="15">
        <v>2605</v>
      </c>
      <c r="I33" s="16">
        <v>2560</v>
      </c>
      <c r="J33" s="16">
        <v>40</v>
      </c>
      <c r="K33" s="17">
        <f t="shared" si="5"/>
        <v>1.5355086372360844</v>
      </c>
      <c r="L33" s="15">
        <v>1810</v>
      </c>
      <c r="M33" s="16">
        <v>1775</v>
      </c>
      <c r="N33" s="16">
        <v>30</v>
      </c>
      <c r="O33" s="17">
        <f t="shared" si="0"/>
        <v>1.6574585635359116</v>
      </c>
      <c r="P33" s="16">
        <v>1430</v>
      </c>
      <c r="Q33" s="16">
        <v>1370</v>
      </c>
      <c r="R33" s="16">
        <v>60</v>
      </c>
      <c r="S33" s="17">
        <f t="shared" si="1"/>
        <v>4.195804195804196</v>
      </c>
      <c r="T33" s="16">
        <v>1485</v>
      </c>
      <c r="U33" s="16">
        <v>1340</v>
      </c>
      <c r="V33" s="16">
        <v>145</v>
      </c>
      <c r="W33" s="17">
        <f t="shared" si="2"/>
        <v>9.764309764309765</v>
      </c>
      <c r="X33" s="16">
        <v>395</v>
      </c>
      <c r="Y33" s="16">
        <v>240</v>
      </c>
      <c r="Z33" s="16">
        <v>160</v>
      </c>
      <c r="AA33" s="17">
        <f t="shared" si="3"/>
        <v>40.50632911392405</v>
      </c>
    </row>
    <row r="34" spans="1:27" ht="12.75" hidden="1">
      <c r="A34" s="54" t="s">
        <v>281</v>
      </c>
      <c r="B34" s="55"/>
      <c r="C34" s="14" t="s">
        <v>40</v>
      </c>
      <c r="D34" s="15">
        <v>9920</v>
      </c>
      <c r="E34" s="16">
        <v>9350</v>
      </c>
      <c r="F34" s="16">
        <v>570</v>
      </c>
      <c r="G34" s="17">
        <f t="shared" si="4"/>
        <v>5.745967741935484</v>
      </c>
      <c r="H34" s="15">
        <v>3500</v>
      </c>
      <c r="I34" s="16">
        <v>3455</v>
      </c>
      <c r="J34" s="16">
        <v>45</v>
      </c>
      <c r="K34" s="17">
        <f t="shared" si="5"/>
        <v>1.2857142857142856</v>
      </c>
      <c r="L34" s="15">
        <v>2430</v>
      </c>
      <c r="M34" s="16">
        <v>2365</v>
      </c>
      <c r="N34" s="16">
        <v>65</v>
      </c>
      <c r="O34" s="17">
        <f t="shared" si="0"/>
        <v>2.674897119341564</v>
      </c>
      <c r="P34" s="16">
        <v>1645</v>
      </c>
      <c r="Q34" s="16">
        <v>1590</v>
      </c>
      <c r="R34" s="16">
        <v>50</v>
      </c>
      <c r="S34" s="17">
        <f t="shared" si="1"/>
        <v>3.0395136778115504</v>
      </c>
      <c r="T34" s="16">
        <v>1885</v>
      </c>
      <c r="U34" s="16">
        <v>1655</v>
      </c>
      <c r="V34" s="16">
        <v>225</v>
      </c>
      <c r="W34" s="17">
        <f t="shared" si="2"/>
        <v>11.936339522546419</v>
      </c>
      <c r="X34" s="16">
        <v>455</v>
      </c>
      <c r="Y34" s="16">
        <v>275</v>
      </c>
      <c r="Z34" s="16">
        <v>180</v>
      </c>
      <c r="AA34" s="17">
        <f t="shared" si="3"/>
        <v>39.56043956043956</v>
      </c>
    </row>
    <row r="35" spans="1:27" ht="12.75" hidden="1">
      <c r="A35" s="54" t="s">
        <v>281</v>
      </c>
      <c r="B35" s="55"/>
      <c r="C35" s="14" t="s">
        <v>41</v>
      </c>
      <c r="D35" s="15">
        <v>2370</v>
      </c>
      <c r="E35" s="16">
        <v>2260</v>
      </c>
      <c r="F35" s="16">
        <v>110</v>
      </c>
      <c r="G35" s="17">
        <f t="shared" si="4"/>
        <v>4.641350210970464</v>
      </c>
      <c r="H35" s="15">
        <v>805</v>
      </c>
      <c r="I35" s="16">
        <v>800</v>
      </c>
      <c r="J35" s="16">
        <v>10</v>
      </c>
      <c r="K35" s="17">
        <f t="shared" si="5"/>
        <v>1.2422360248447204</v>
      </c>
      <c r="L35" s="15">
        <v>600</v>
      </c>
      <c r="M35" s="16">
        <v>590</v>
      </c>
      <c r="N35" s="16">
        <v>5</v>
      </c>
      <c r="O35" s="17">
        <f t="shared" si="0"/>
        <v>0.8333333333333334</v>
      </c>
      <c r="P35" s="16">
        <v>435</v>
      </c>
      <c r="Q35" s="16">
        <v>410</v>
      </c>
      <c r="R35" s="16">
        <v>25</v>
      </c>
      <c r="S35" s="17">
        <f t="shared" si="1"/>
        <v>5.747126436781609</v>
      </c>
      <c r="T35" s="16">
        <v>460</v>
      </c>
      <c r="U35" s="16">
        <v>410</v>
      </c>
      <c r="V35" s="16">
        <v>50</v>
      </c>
      <c r="W35" s="17">
        <f t="shared" si="2"/>
        <v>10.869565217391305</v>
      </c>
      <c r="X35" s="16">
        <v>75</v>
      </c>
      <c r="Y35" s="16">
        <v>50</v>
      </c>
      <c r="Z35" s="16">
        <v>20</v>
      </c>
      <c r="AA35" s="17">
        <f t="shared" si="3"/>
        <v>26.666666666666668</v>
      </c>
    </row>
    <row r="36" spans="1:27" ht="12.75" hidden="1">
      <c r="A36" s="54" t="s">
        <v>281</v>
      </c>
      <c r="B36" s="55"/>
      <c r="C36" s="14" t="s">
        <v>42</v>
      </c>
      <c r="D36" s="15">
        <v>3975</v>
      </c>
      <c r="E36" s="16">
        <v>3740</v>
      </c>
      <c r="F36" s="16">
        <v>240</v>
      </c>
      <c r="G36" s="17">
        <f t="shared" si="4"/>
        <v>6.037735849056604</v>
      </c>
      <c r="H36" s="15">
        <v>1450</v>
      </c>
      <c r="I36" s="16">
        <v>1425</v>
      </c>
      <c r="J36" s="16">
        <v>20</v>
      </c>
      <c r="K36" s="17">
        <f t="shared" si="5"/>
        <v>1.3793103448275863</v>
      </c>
      <c r="L36" s="15">
        <v>965</v>
      </c>
      <c r="M36" s="16">
        <v>945</v>
      </c>
      <c r="N36" s="16">
        <v>20</v>
      </c>
      <c r="O36" s="17">
        <f t="shared" si="0"/>
        <v>2.072538860103627</v>
      </c>
      <c r="P36" s="16">
        <v>655</v>
      </c>
      <c r="Q36" s="16">
        <v>620</v>
      </c>
      <c r="R36" s="16">
        <v>35</v>
      </c>
      <c r="S36" s="17">
        <f t="shared" si="1"/>
        <v>5.343511450381679</v>
      </c>
      <c r="T36" s="16">
        <v>725</v>
      </c>
      <c r="U36" s="16">
        <v>620</v>
      </c>
      <c r="V36" s="16">
        <v>105</v>
      </c>
      <c r="W36" s="17">
        <f t="shared" si="2"/>
        <v>14.482758620689657</v>
      </c>
      <c r="X36" s="16">
        <v>180</v>
      </c>
      <c r="Y36" s="16">
        <v>120</v>
      </c>
      <c r="Z36" s="16">
        <v>60</v>
      </c>
      <c r="AA36" s="17">
        <f t="shared" si="3"/>
        <v>33.33333333333333</v>
      </c>
    </row>
    <row r="37" spans="1:27" ht="12.75" hidden="1">
      <c r="A37" s="54" t="s">
        <v>281</v>
      </c>
      <c r="B37" s="55"/>
      <c r="C37" s="14" t="s">
        <v>43</v>
      </c>
      <c r="D37" s="15">
        <v>4375</v>
      </c>
      <c r="E37" s="16">
        <v>4070</v>
      </c>
      <c r="F37" s="16">
        <v>305</v>
      </c>
      <c r="G37" s="17">
        <f t="shared" si="4"/>
        <v>6.9714285714285715</v>
      </c>
      <c r="H37" s="15">
        <v>1565</v>
      </c>
      <c r="I37" s="16">
        <v>1530</v>
      </c>
      <c r="J37" s="16">
        <v>35</v>
      </c>
      <c r="K37" s="17">
        <f t="shared" si="5"/>
        <v>2.2364217252396164</v>
      </c>
      <c r="L37" s="15">
        <v>1100</v>
      </c>
      <c r="M37" s="16">
        <v>1065</v>
      </c>
      <c r="N37" s="16">
        <v>35</v>
      </c>
      <c r="O37" s="17">
        <f t="shared" si="0"/>
        <v>3.1818181818181817</v>
      </c>
      <c r="P37" s="16">
        <v>785</v>
      </c>
      <c r="Q37" s="16">
        <v>740</v>
      </c>
      <c r="R37" s="16">
        <v>45</v>
      </c>
      <c r="S37" s="17">
        <f t="shared" si="1"/>
        <v>5.7324840764331215</v>
      </c>
      <c r="T37" s="16">
        <v>740</v>
      </c>
      <c r="U37" s="16">
        <v>620</v>
      </c>
      <c r="V37" s="16">
        <v>120</v>
      </c>
      <c r="W37" s="17">
        <f t="shared" si="2"/>
        <v>16.216216216216218</v>
      </c>
      <c r="X37" s="16">
        <v>195</v>
      </c>
      <c r="Y37" s="16">
        <v>120</v>
      </c>
      <c r="Z37" s="16">
        <v>75</v>
      </c>
      <c r="AA37" s="17">
        <f t="shared" si="3"/>
        <v>38.46153846153847</v>
      </c>
    </row>
    <row r="38" spans="1:27" ht="12.75" hidden="1">
      <c r="A38" s="54" t="s">
        <v>281</v>
      </c>
      <c r="B38" s="55"/>
      <c r="C38" s="14" t="s">
        <v>44</v>
      </c>
      <c r="D38" s="15">
        <v>2485</v>
      </c>
      <c r="E38" s="16">
        <v>2390</v>
      </c>
      <c r="F38" s="16">
        <v>95</v>
      </c>
      <c r="G38" s="17">
        <f t="shared" si="4"/>
        <v>3.8229376257545273</v>
      </c>
      <c r="H38" s="15">
        <v>840</v>
      </c>
      <c r="I38" s="16">
        <v>835</v>
      </c>
      <c r="J38" s="16">
        <v>0</v>
      </c>
      <c r="K38" s="17">
        <f t="shared" si="5"/>
        <v>0</v>
      </c>
      <c r="L38" s="15">
        <v>640</v>
      </c>
      <c r="M38" s="16">
        <v>625</v>
      </c>
      <c r="N38" s="16">
        <v>15</v>
      </c>
      <c r="O38" s="17">
        <f t="shared" si="0"/>
        <v>2.34375</v>
      </c>
      <c r="P38" s="16">
        <v>430</v>
      </c>
      <c r="Q38" s="16">
        <v>420</v>
      </c>
      <c r="R38" s="16">
        <v>10</v>
      </c>
      <c r="S38" s="17">
        <f t="shared" si="1"/>
        <v>2.3255813953488373</v>
      </c>
      <c r="T38" s="16">
        <v>455</v>
      </c>
      <c r="U38" s="16">
        <v>425</v>
      </c>
      <c r="V38" s="16">
        <v>35</v>
      </c>
      <c r="W38" s="17">
        <f t="shared" si="2"/>
        <v>7.6923076923076925</v>
      </c>
      <c r="X38" s="16">
        <v>115</v>
      </c>
      <c r="Y38" s="16">
        <v>80</v>
      </c>
      <c r="Z38" s="16">
        <v>35</v>
      </c>
      <c r="AA38" s="17">
        <f t="shared" si="3"/>
        <v>30.434782608695656</v>
      </c>
    </row>
    <row r="39" spans="1:27" ht="12.75" hidden="1">
      <c r="A39" s="54" t="s">
        <v>281</v>
      </c>
      <c r="B39" s="55"/>
      <c r="C39" s="14" t="s">
        <v>45</v>
      </c>
      <c r="D39" s="15">
        <v>22545</v>
      </c>
      <c r="E39" s="16">
        <v>21290</v>
      </c>
      <c r="F39" s="16">
        <v>1255</v>
      </c>
      <c r="G39" s="17">
        <f t="shared" si="4"/>
        <v>5.566644488800177</v>
      </c>
      <c r="H39" s="15">
        <v>7610</v>
      </c>
      <c r="I39" s="16">
        <v>7495</v>
      </c>
      <c r="J39" s="16">
        <v>115</v>
      </c>
      <c r="K39" s="17">
        <f t="shared" si="5"/>
        <v>1.5111695137976346</v>
      </c>
      <c r="L39" s="15">
        <v>5385</v>
      </c>
      <c r="M39" s="16">
        <v>5270</v>
      </c>
      <c r="N39" s="16">
        <v>110</v>
      </c>
      <c r="O39" s="17">
        <f t="shared" si="0"/>
        <v>2.042711234911792</v>
      </c>
      <c r="P39" s="16">
        <v>4025</v>
      </c>
      <c r="Q39" s="16">
        <v>3850</v>
      </c>
      <c r="R39" s="16">
        <v>170</v>
      </c>
      <c r="S39" s="17">
        <f t="shared" si="1"/>
        <v>4.22360248447205</v>
      </c>
      <c r="T39" s="16">
        <v>4445</v>
      </c>
      <c r="U39" s="16">
        <v>3945</v>
      </c>
      <c r="V39" s="16">
        <v>505</v>
      </c>
      <c r="W39" s="17">
        <f t="shared" si="2"/>
        <v>11.361079865016873</v>
      </c>
      <c r="X39" s="16">
        <v>1080</v>
      </c>
      <c r="Y39" s="16">
        <v>725</v>
      </c>
      <c r="Z39" s="16">
        <v>360</v>
      </c>
      <c r="AA39" s="17">
        <f t="shared" si="3"/>
        <v>33.33333333333333</v>
      </c>
    </row>
    <row r="40" spans="1:27" ht="12.75" hidden="1">
      <c r="A40" s="54" t="s">
        <v>281</v>
      </c>
      <c r="B40" s="55"/>
      <c r="C40" s="14" t="s">
        <v>46</v>
      </c>
      <c r="D40" s="15">
        <v>1790</v>
      </c>
      <c r="E40" s="16">
        <v>1690</v>
      </c>
      <c r="F40" s="16">
        <v>105</v>
      </c>
      <c r="G40" s="17">
        <f t="shared" si="4"/>
        <v>5.865921787709497</v>
      </c>
      <c r="H40" s="15">
        <v>695</v>
      </c>
      <c r="I40" s="16">
        <v>680</v>
      </c>
      <c r="J40" s="16">
        <v>15</v>
      </c>
      <c r="K40" s="17">
        <f t="shared" si="5"/>
        <v>2.158273381294964</v>
      </c>
      <c r="L40" s="15">
        <v>435</v>
      </c>
      <c r="M40" s="16">
        <v>420</v>
      </c>
      <c r="N40" s="16">
        <v>15</v>
      </c>
      <c r="O40" s="17">
        <f t="shared" si="0"/>
        <v>3.4482758620689653</v>
      </c>
      <c r="P40" s="16">
        <v>295</v>
      </c>
      <c r="Q40" s="16">
        <v>280</v>
      </c>
      <c r="R40" s="16">
        <v>20</v>
      </c>
      <c r="S40" s="17">
        <f t="shared" si="1"/>
        <v>6.779661016949152</v>
      </c>
      <c r="T40" s="16">
        <v>305</v>
      </c>
      <c r="U40" s="16">
        <v>270</v>
      </c>
      <c r="V40" s="16">
        <v>30</v>
      </c>
      <c r="W40" s="17">
        <f t="shared" si="2"/>
        <v>9.836065573770492</v>
      </c>
      <c r="X40" s="16">
        <v>65</v>
      </c>
      <c r="Y40" s="16">
        <v>40</v>
      </c>
      <c r="Z40" s="16">
        <v>25</v>
      </c>
      <c r="AA40" s="17">
        <f t="shared" si="3"/>
        <v>38.46153846153847</v>
      </c>
    </row>
    <row r="41" spans="1:27" ht="12.75" hidden="1">
      <c r="A41" s="54"/>
      <c r="B41" s="55"/>
      <c r="C41" s="14" t="s">
        <v>47</v>
      </c>
      <c r="D41" s="15">
        <v>148785</v>
      </c>
      <c r="E41" s="16">
        <v>138415</v>
      </c>
      <c r="F41" s="16">
        <v>10370</v>
      </c>
      <c r="G41" s="17">
        <f t="shared" si="4"/>
        <v>6.969788621164769</v>
      </c>
      <c r="H41" s="15">
        <v>52160</v>
      </c>
      <c r="I41" s="16">
        <v>51230</v>
      </c>
      <c r="J41" s="16">
        <v>935</v>
      </c>
      <c r="K41" s="17">
        <f t="shared" si="5"/>
        <v>1.7925613496932515</v>
      </c>
      <c r="L41" s="15">
        <v>36055</v>
      </c>
      <c r="M41" s="16">
        <v>35085</v>
      </c>
      <c r="N41" s="16">
        <v>970</v>
      </c>
      <c r="O41" s="17">
        <f t="shared" si="0"/>
        <v>2.6903342116211344</v>
      </c>
      <c r="P41" s="16">
        <v>25300</v>
      </c>
      <c r="Q41" s="16">
        <v>23990</v>
      </c>
      <c r="R41" s="16">
        <v>1315</v>
      </c>
      <c r="S41" s="17">
        <f t="shared" si="1"/>
        <v>5.1976284584980235</v>
      </c>
      <c r="T41" s="16">
        <v>28320</v>
      </c>
      <c r="U41" s="16">
        <v>24045</v>
      </c>
      <c r="V41" s="16">
        <v>4275</v>
      </c>
      <c r="W41" s="17">
        <f t="shared" si="2"/>
        <v>15.095338983050846</v>
      </c>
      <c r="X41" s="16">
        <v>6955</v>
      </c>
      <c r="Y41" s="16">
        <v>4065</v>
      </c>
      <c r="Z41" s="16">
        <v>2885</v>
      </c>
      <c r="AA41" s="17">
        <f t="shared" si="3"/>
        <v>41.480948957584474</v>
      </c>
    </row>
    <row r="42" spans="1:27" ht="12.75" hidden="1">
      <c r="A42" s="54" t="s">
        <v>283</v>
      </c>
      <c r="B42" s="55"/>
      <c r="C42" s="14" t="s">
        <v>48</v>
      </c>
      <c r="D42" s="15">
        <v>13985</v>
      </c>
      <c r="E42" s="16">
        <v>12535</v>
      </c>
      <c r="F42" s="16">
        <v>1450</v>
      </c>
      <c r="G42" s="17">
        <f t="shared" si="4"/>
        <v>10.368251698248123</v>
      </c>
      <c r="H42" s="15">
        <v>4555</v>
      </c>
      <c r="I42" s="16">
        <v>4410</v>
      </c>
      <c r="J42" s="16">
        <v>140</v>
      </c>
      <c r="K42" s="17">
        <f t="shared" si="5"/>
        <v>3.0735455543358947</v>
      </c>
      <c r="L42" s="15">
        <v>3245</v>
      </c>
      <c r="M42" s="16">
        <v>3070</v>
      </c>
      <c r="N42" s="16">
        <v>170</v>
      </c>
      <c r="O42" s="17">
        <f t="shared" si="0"/>
        <v>5.238828967642527</v>
      </c>
      <c r="P42" s="16">
        <v>2345</v>
      </c>
      <c r="Q42" s="16">
        <v>2175</v>
      </c>
      <c r="R42" s="16">
        <v>165</v>
      </c>
      <c r="S42" s="17">
        <f t="shared" si="1"/>
        <v>7.036247334754798</v>
      </c>
      <c r="T42" s="16">
        <v>3020</v>
      </c>
      <c r="U42" s="16">
        <v>2420</v>
      </c>
      <c r="V42" s="16">
        <v>605</v>
      </c>
      <c r="W42" s="17">
        <f t="shared" si="2"/>
        <v>20.033112582781456</v>
      </c>
      <c r="X42" s="16">
        <v>830</v>
      </c>
      <c r="Y42" s="16">
        <v>465</v>
      </c>
      <c r="Z42" s="16">
        <v>360</v>
      </c>
      <c r="AA42" s="17">
        <f t="shared" si="3"/>
        <v>43.373493975903614</v>
      </c>
    </row>
    <row r="43" spans="1:27" ht="12.75" hidden="1">
      <c r="A43" s="54" t="s">
        <v>281</v>
      </c>
      <c r="B43" s="55"/>
      <c r="C43" s="14" t="s">
        <v>49</v>
      </c>
      <c r="D43" s="15">
        <v>5420</v>
      </c>
      <c r="E43" s="16">
        <v>5125</v>
      </c>
      <c r="F43" s="16">
        <v>295</v>
      </c>
      <c r="G43" s="17">
        <f t="shared" si="4"/>
        <v>5.442804428044281</v>
      </c>
      <c r="H43" s="15">
        <v>1905</v>
      </c>
      <c r="I43" s="16">
        <v>1880</v>
      </c>
      <c r="J43" s="16">
        <v>25</v>
      </c>
      <c r="K43" s="17">
        <f t="shared" si="5"/>
        <v>1.3123359580052494</v>
      </c>
      <c r="L43" s="15">
        <v>1280</v>
      </c>
      <c r="M43" s="16">
        <v>1245</v>
      </c>
      <c r="N43" s="16">
        <v>35</v>
      </c>
      <c r="O43" s="17">
        <f t="shared" si="0"/>
        <v>2.734375</v>
      </c>
      <c r="P43" s="16">
        <v>940</v>
      </c>
      <c r="Q43" s="16">
        <v>895</v>
      </c>
      <c r="R43" s="16">
        <v>40</v>
      </c>
      <c r="S43" s="17">
        <f t="shared" si="1"/>
        <v>4.25531914893617</v>
      </c>
      <c r="T43" s="16">
        <v>1035</v>
      </c>
      <c r="U43" s="16">
        <v>910</v>
      </c>
      <c r="V43" s="16">
        <v>120</v>
      </c>
      <c r="W43" s="17">
        <f t="shared" si="2"/>
        <v>11.594202898550725</v>
      </c>
      <c r="X43" s="16">
        <v>265</v>
      </c>
      <c r="Y43" s="16">
        <v>185</v>
      </c>
      <c r="Z43" s="16">
        <v>80</v>
      </c>
      <c r="AA43" s="17">
        <f t="shared" si="3"/>
        <v>30.18867924528302</v>
      </c>
    </row>
    <row r="44" spans="1:27" ht="12.75" hidden="1">
      <c r="A44" s="54" t="s">
        <v>281</v>
      </c>
      <c r="B44" s="55"/>
      <c r="C44" s="14" t="s">
        <v>50</v>
      </c>
      <c r="D44" s="15">
        <v>3475</v>
      </c>
      <c r="E44" s="16">
        <v>3420</v>
      </c>
      <c r="F44" s="16">
        <v>60</v>
      </c>
      <c r="G44" s="17">
        <f t="shared" si="4"/>
        <v>1.7266187050359711</v>
      </c>
      <c r="H44" s="15">
        <v>1295</v>
      </c>
      <c r="I44" s="16">
        <v>1285</v>
      </c>
      <c r="J44" s="16">
        <v>10</v>
      </c>
      <c r="K44" s="17">
        <f t="shared" si="5"/>
        <v>0.7722007722007722</v>
      </c>
      <c r="L44" s="15">
        <v>835</v>
      </c>
      <c r="M44" s="16">
        <v>830</v>
      </c>
      <c r="N44" s="16">
        <v>5</v>
      </c>
      <c r="O44" s="17">
        <f t="shared" si="0"/>
        <v>0.5988023952095809</v>
      </c>
      <c r="P44" s="16">
        <v>620</v>
      </c>
      <c r="Q44" s="16">
        <v>615</v>
      </c>
      <c r="R44" s="16">
        <v>5</v>
      </c>
      <c r="S44" s="17">
        <f t="shared" si="1"/>
        <v>0.8064516129032258</v>
      </c>
      <c r="T44" s="16">
        <v>640</v>
      </c>
      <c r="U44" s="16">
        <v>610</v>
      </c>
      <c r="V44" s="16">
        <v>30</v>
      </c>
      <c r="W44" s="17">
        <f t="shared" si="2"/>
        <v>4.6875</v>
      </c>
      <c r="X44" s="16">
        <v>90</v>
      </c>
      <c r="Y44" s="16">
        <v>80</v>
      </c>
      <c r="Z44" s="16">
        <v>10</v>
      </c>
      <c r="AA44" s="17">
        <f t="shared" si="3"/>
        <v>11.11111111111111</v>
      </c>
    </row>
    <row r="45" spans="1:27" ht="12.75" hidden="1">
      <c r="A45" s="54" t="s">
        <v>282</v>
      </c>
      <c r="B45" s="55"/>
      <c r="C45" s="14" t="s">
        <v>51</v>
      </c>
      <c r="D45" s="15">
        <v>3040</v>
      </c>
      <c r="E45" s="16">
        <v>2880</v>
      </c>
      <c r="F45" s="16">
        <v>160</v>
      </c>
      <c r="G45" s="17">
        <f t="shared" si="4"/>
        <v>5.263157894736842</v>
      </c>
      <c r="H45" s="15">
        <v>1040</v>
      </c>
      <c r="I45" s="16">
        <v>1015</v>
      </c>
      <c r="J45" s="16">
        <v>20</v>
      </c>
      <c r="K45" s="17">
        <f t="shared" si="5"/>
        <v>1.9230769230769231</v>
      </c>
      <c r="L45" s="15">
        <v>825</v>
      </c>
      <c r="M45" s="16">
        <v>800</v>
      </c>
      <c r="N45" s="16">
        <v>20</v>
      </c>
      <c r="O45" s="17">
        <f t="shared" si="0"/>
        <v>2.4242424242424243</v>
      </c>
      <c r="P45" s="16">
        <v>540</v>
      </c>
      <c r="Q45" s="16">
        <v>520</v>
      </c>
      <c r="R45" s="16">
        <v>15</v>
      </c>
      <c r="S45" s="17">
        <f t="shared" si="1"/>
        <v>2.7777777777777777</v>
      </c>
      <c r="T45" s="16">
        <v>520</v>
      </c>
      <c r="U45" s="16">
        <v>455</v>
      </c>
      <c r="V45" s="16">
        <v>60</v>
      </c>
      <c r="W45" s="17">
        <f t="shared" si="2"/>
        <v>11.538461538461538</v>
      </c>
      <c r="X45" s="16">
        <v>125</v>
      </c>
      <c r="Y45" s="16">
        <v>85</v>
      </c>
      <c r="Z45" s="16">
        <v>40</v>
      </c>
      <c r="AA45" s="17">
        <f t="shared" si="3"/>
        <v>32</v>
      </c>
    </row>
    <row r="46" spans="1:27" ht="12.75" hidden="1">
      <c r="A46" s="54" t="s">
        <v>282</v>
      </c>
      <c r="B46" s="55"/>
      <c r="C46" s="14" t="s">
        <v>52</v>
      </c>
      <c r="D46" s="15">
        <v>12395</v>
      </c>
      <c r="E46" s="16">
        <v>11850</v>
      </c>
      <c r="F46" s="16">
        <v>545</v>
      </c>
      <c r="G46" s="17">
        <f t="shared" si="4"/>
        <v>4.396934247680517</v>
      </c>
      <c r="H46" s="15">
        <v>4635</v>
      </c>
      <c r="I46" s="16">
        <v>4595</v>
      </c>
      <c r="J46" s="16">
        <v>40</v>
      </c>
      <c r="K46" s="17">
        <f t="shared" si="5"/>
        <v>0.8629989212513484</v>
      </c>
      <c r="L46" s="15">
        <v>3140</v>
      </c>
      <c r="M46" s="16">
        <v>3095</v>
      </c>
      <c r="N46" s="16">
        <v>45</v>
      </c>
      <c r="O46" s="17">
        <f t="shared" si="0"/>
        <v>1.4331210191082804</v>
      </c>
      <c r="P46" s="16">
        <v>2080</v>
      </c>
      <c r="Q46" s="16">
        <v>2010</v>
      </c>
      <c r="R46" s="16">
        <v>70</v>
      </c>
      <c r="S46" s="17">
        <f t="shared" si="1"/>
        <v>3.3653846153846154</v>
      </c>
      <c r="T46" s="16">
        <v>2075</v>
      </c>
      <c r="U46" s="16">
        <v>1835</v>
      </c>
      <c r="V46" s="16">
        <v>245</v>
      </c>
      <c r="W46" s="17">
        <f t="shared" si="2"/>
        <v>11.80722891566265</v>
      </c>
      <c r="X46" s="16">
        <v>465</v>
      </c>
      <c r="Y46" s="16">
        <v>315</v>
      </c>
      <c r="Z46" s="16">
        <v>145</v>
      </c>
      <c r="AA46" s="17">
        <f t="shared" si="3"/>
        <v>31.182795698924732</v>
      </c>
    </row>
    <row r="47" spans="1:27" ht="12.75" hidden="1">
      <c r="A47" s="54" t="s">
        <v>282</v>
      </c>
      <c r="B47" s="55"/>
      <c r="C47" s="14" t="s">
        <v>53</v>
      </c>
      <c r="D47" s="15">
        <v>5825</v>
      </c>
      <c r="E47" s="16">
        <v>5610</v>
      </c>
      <c r="F47" s="16">
        <v>220</v>
      </c>
      <c r="G47" s="17">
        <f t="shared" si="4"/>
        <v>3.776824034334764</v>
      </c>
      <c r="H47" s="15">
        <v>2135</v>
      </c>
      <c r="I47" s="16">
        <v>2125</v>
      </c>
      <c r="J47" s="16">
        <v>10</v>
      </c>
      <c r="K47" s="17">
        <f t="shared" si="5"/>
        <v>0.468384074941452</v>
      </c>
      <c r="L47" s="15">
        <v>1425</v>
      </c>
      <c r="M47" s="16">
        <v>1415</v>
      </c>
      <c r="N47" s="16">
        <v>10</v>
      </c>
      <c r="O47" s="17">
        <f t="shared" si="0"/>
        <v>0.7017543859649122</v>
      </c>
      <c r="P47" s="16">
        <v>965</v>
      </c>
      <c r="Q47" s="16">
        <v>935</v>
      </c>
      <c r="R47" s="16">
        <v>30</v>
      </c>
      <c r="S47" s="17">
        <f t="shared" si="1"/>
        <v>3.1088082901554404</v>
      </c>
      <c r="T47" s="16">
        <v>1025</v>
      </c>
      <c r="U47" s="16">
        <v>940</v>
      </c>
      <c r="V47" s="16">
        <v>90</v>
      </c>
      <c r="W47" s="17">
        <f t="shared" si="2"/>
        <v>8.780487804878048</v>
      </c>
      <c r="X47" s="16">
        <v>275</v>
      </c>
      <c r="Y47" s="16">
        <v>200</v>
      </c>
      <c r="Z47" s="16">
        <v>80</v>
      </c>
      <c r="AA47" s="17">
        <f t="shared" si="3"/>
        <v>29.09090909090909</v>
      </c>
    </row>
    <row r="48" spans="1:27" ht="12.75" hidden="1">
      <c r="A48" s="54" t="s">
        <v>282</v>
      </c>
      <c r="B48" s="55"/>
      <c r="C48" s="14" t="s">
        <v>54</v>
      </c>
      <c r="D48" s="15">
        <v>27305</v>
      </c>
      <c r="E48" s="16">
        <v>25045</v>
      </c>
      <c r="F48" s="16">
        <v>2260</v>
      </c>
      <c r="G48" s="17">
        <f t="shared" si="4"/>
        <v>8.276872367698223</v>
      </c>
      <c r="H48" s="15">
        <v>9340</v>
      </c>
      <c r="I48" s="16">
        <v>9140</v>
      </c>
      <c r="J48" s="16">
        <v>200</v>
      </c>
      <c r="K48" s="17">
        <f t="shared" si="5"/>
        <v>2.141327623126338</v>
      </c>
      <c r="L48" s="15">
        <v>6465</v>
      </c>
      <c r="M48" s="16">
        <v>6270</v>
      </c>
      <c r="N48" s="16">
        <v>190</v>
      </c>
      <c r="O48" s="17">
        <f t="shared" si="0"/>
        <v>2.9389017788089715</v>
      </c>
      <c r="P48" s="16">
        <v>4585</v>
      </c>
      <c r="Q48" s="16">
        <v>4310</v>
      </c>
      <c r="R48" s="16">
        <v>280</v>
      </c>
      <c r="S48" s="17">
        <f t="shared" si="1"/>
        <v>6.106870229007633</v>
      </c>
      <c r="T48" s="16">
        <v>5425</v>
      </c>
      <c r="U48" s="16">
        <v>4540</v>
      </c>
      <c r="V48" s="16">
        <v>885</v>
      </c>
      <c r="W48" s="17">
        <f t="shared" si="2"/>
        <v>16.31336405529954</v>
      </c>
      <c r="X48" s="16">
        <v>1490</v>
      </c>
      <c r="Y48" s="16">
        <v>785</v>
      </c>
      <c r="Z48" s="16">
        <v>705</v>
      </c>
      <c r="AA48" s="17">
        <f t="shared" si="3"/>
        <v>47.31543624161073</v>
      </c>
    </row>
    <row r="49" spans="1:27" ht="12.75" hidden="1">
      <c r="A49" s="54" t="s">
        <v>281</v>
      </c>
      <c r="B49" s="55"/>
      <c r="C49" s="14" t="s">
        <v>55</v>
      </c>
      <c r="D49" s="15">
        <v>7165</v>
      </c>
      <c r="E49" s="16">
        <v>6780</v>
      </c>
      <c r="F49" s="16">
        <v>385</v>
      </c>
      <c r="G49" s="17">
        <f t="shared" si="4"/>
        <v>5.373342637822749</v>
      </c>
      <c r="H49" s="15">
        <v>2560</v>
      </c>
      <c r="I49" s="16">
        <v>2530</v>
      </c>
      <c r="J49" s="16">
        <v>25</v>
      </c>
      <c r="K49" s="17">
        <f t="shared" si="5"/>
        <v>0.9765625</v>
      </c>
      <c r="L49" s="15">
        <v>1835</v>
      </c>
      <c r="M49" s="16">
        <v>1805</v>
      </c>
      <c r="N49" s="16">
        <v>25</v>
      </c>
      <c r="O49" s="17">
        <f t="shared" si="0"/>
        <v>1.3623978201634876</v>
      </c>
      <c r="P49" s="16">
        <v>1200</v>
      </c>
      <c r="Q49" s="16">
        <v>1165</v>
      </c>
      <c r="R49" s="16">
        <v>40</v>
      </c>
      <c r="S49" s="17">
        <f t="shared" si="1"/>
        <v>3.3333333333333335</v>
      </c>
      <c r="T49" s="16">
        <v>1295</v>
      </c>
      <c r="U49" s="16">
        <v>1130</v>
      </c>
      <c r="V49" s="16">
        <v>165</v>
      </c>
      <c r="W49" s="17">
        <f t="shared" si="2"/>
        <v>12.741312741312742</v>
      </c>
      <c r="X49" s="16">
        <v>270</v>
      </c>
      <c r="Y49" s="16">
        <v>150</v>
      </c>
      <c r="Z49" s="16">
        <v>120</v>
      </c>
      <c r="AA49" s="17">
        <f t="shared" si="3"/>
        <v>44.44444444444444</v>
      </c>
    </row>
    <row r="50" spans="1:27" ht="12.75" hidden="1">
      <c r="A50" s="54" t="s">
        <v>281</v>
      </c>
      <c r="B50" s="55"/>
      <c r="C50" s="14" t="s">
        <v>56</v>
      </c>
      <c r="D50" s="15">
        <v>10305</v>
      </c>
      <c r="E50" s="16">
        <v>9835</v>
      </c>
      <c r="F50" s="16">
        <v>465</v>
      </c>
      <c r="G50" s="17">
        <f t="shared" si="4"/>
        <v>4.512372634643377</v>
      </c>
      <c r="H50" s="15">
        <v>3600</v>
      </c>
      <c r="I50" s="16">
        <v>3555</v>
      </c>
      <c r="J50" s="16">
        <v>45</v>
      </c>
      <c r="K50" s="17">
        <f t="shared" si="5"/>
        <v>1.25</v>
      </c>
      <c r="L50" s="15">
        <v>2410</v>
      </c>
      <c r="M50" s="16">
        <v>2380</v>
      </c>
      <c r="N50" s="16">
        <v>30</v>
      </c>
      <c r="O50" s="17">
        <f t="shared" si="0"/>
        <v>1.2448132780082988</v>
      </c>
      <c r="P50" s="16">
        <v>1885</v>
      </c>
      <c r="Q50" s="16">
        <v>1825</v>
      </c>
      <c r="R50" s="16">
        <v>60</v>
      </c>
      <c r="S50" s="17">
        <f t="shared" si="1"/>
        <v>3.183023872679045</v>
      </c>
      <c r="T50" s="16">
        <v>2000</v>
      </c>
      <c r="U50" s="16">
        <v>1800</v>
      </c>
      <c r="V50" s="16">
        <v>195</v>
      </c>
      <c r="W50" s="17">
        <f t="shared" si="2"/>
        <v>9.75</v>
      </c>
      <c r="X50" s="16">
        <v>415</v>
      </c>
      <c r="Y50" s="16">
        <v>275</v>
      </c>
      <c r="Z50" s="16">
        <v>135</v>
      </c>
      <c r="AA50" s="17">
        <f t="shared" si="3"/>
        <v>32.53012048192771</v>
      </c>
    </row>
    <row r="51" spans="1:27" ht="12.75" hidden="1">
      <c r="A51" s="54" t="s">
        <v>281</v>
      </c>
      <c r="B51" s="55"/>
      <c r="C51" s="14" t="s">
        <v>57</v>
      </c>
      <c r="D51" s="15">
        <v>17275</v>
      </c>
      <c r="E51" s="16">
        <v>16265</v>
      </c>
      <c r="F51" s="16">
        <v>1015</v>
      </c>
      <c r="G51" s="17">
        <f t="shared" si="4"/>
        <v>5.875542691751085</v>
      </c>
      <c r="H51" s="15">
        <v>6000</v>
      </c>
      <c r="I51" s="16">
        <v>5940</v>
      </c>
      <c r="J51" s="16">
        <v>60</v>
      </c>
      <c r="K51" s="17">
        <f t="shared" si="5"/>
        <v>1</v>
      </c>
      <c r="L51" s="15">
        <v>4265</v>
      </c>
      <c r="M51" s="16">
        <v>4185</v>
      </c>
      <c r="N51" s="16">
        <v>75</v>
      </c>
      <c r="O51" s="17">
        <f t="shared" si="0"/>
        <v>1.7584994138335288</v>
      </c>
      <c r="P51" s="16">
        <v>3010</v>
      </c>
      <c r="Q51" s="16">
        <v>2895</v>
      </c>
      <c r="R51" s="16">
        <v>115</v>
      </c>
      <c r="S51" s="17">
        <f t="shared" si="1"/>
        <v>3.820598006644518</v>
      </c>
      <c r="T51" s="16">
        <v>3220</v>
      </c>
      <c r="U51" s="16">
        <v>2790</v>
      </c>
      <c r="V51" s="16">
        <v>435</v>
      </c>
      <c r="W51" s="17">
        <f t="shared" si="2"/>
        <v>13.509316770186336</v>
      </c>
      <c r="X51" s="16">
        <v>780</v>
      </c>
      <c r="Y51" s="16">
        <v>455</v>
      </c>
      <c r="Z51" s="16">
        <v>325</v>
      </c>
      <c r="AA51" s="17">
        <f t="shared" si="3"/>
        <v>41.66666666666667</v>
      </c>
    </row>
    <row r="52" spans="1:27" ht="12.75" hidden="1">
      <c r="A52" s="54" t="s">
        <v>281</v>
      </c>
      <c r="B52" s="55"/>
      <c r="C52" s="14" t="s">
        <v>58</v>
      </c>
      <c r="D52" s="15">
        <v>4945</v>
      </c>
      <c r="E52" s="16">
        <v>4615</v>
      </c>
      <c r="F52" s="16">
        <v>325</v>
      </c>
      <c r="G52" s="17">
        <f t="shared" si="4"/>
        <v>6.572295247724974</v>
      </c>
      <c r="H52" s="15">
        <v>1795</v>
      </c>
      <c r="I52" s="16">
        <v>1765</v>
      </c>
      <c r="J52" s="16">
        <v>30</v>
      </c>
      <c r="K52" s="17">
        <f t="shared" si="5"/>
        <v>1.6713091922005572</v>
      </c>
      <c r="L52" s="15">
        <v>1090</v>
      </c>
      <c r="M52" s="16">
        <v>1065</v>
      </c>
      <c r="N52" s="16">
        <v>30</v>
      </c>
      <c r="O52" s="17">
        <f t="shared" si="0"/>
        <v>2.7522935779816518</v>
      </c>
      <c r="P52" s="16">
        <v>825</v>
      </c>
      <c r="Q52" s="16">
        <v>785</v>
      </c>
      <c r="R52" s="16">
        <v>40</v>
      </c>
      <c r="S52" s="17">
        <f t="shared" si="1"/>
        <v>4.848484848484849</v>
      </c>
      <c r="T52" s="16">
        <v>965</v>
      </c>
      <c r="U52" s="16">
        <v>840</v>
      </c>
      <c r="V52" s="16">
        <v>120</v>
      </c>
      <c r="W52" s="17">
        <f t="shared" si="2"/>
        <v>12.435233160621761</v>
      </c>
      <c r="X52" s="16">
        <v>265</v>
      </c>
      <c r="Y52" s="16">
        <v>165</v>
      </c>
      <c r="Z52" s="16">
        <v>100</v>
      </c>
      <c r="AA52" s="17">
        <f t="shared" si="3"/>
        <v>37.735849056603776</v>
      </c>
    </row>
    <row r="53" spans="1:27" ht="12.75" hidden="1">
      <c r="A53" s="54" t="s">
        <v>281</v>
      </c>
      <c r="B53" s="55"/>
      <c r="C53" s="14" t="s">
        <v>59</v>
      </c>
      <c r="D53" s="15">
        <v>4040</v>
      </c>
      <c r="E53" s="16">
        <v>3825</v>
      </c>
      <c r="F53" s="16">
        <v>215</v>
      </c>
      <c r="G53" s="17">
        <f t="shared" si="4"/>
        <v>5.321782178217822</v>
      </c>
      <c r="H53" s="15">
        <v>1455</v>
      </c>
      <c r="I53" s="16">
        <v>1430</v>
      </c>
      <c r="J53" s="16">
        <v>25</v>
      </c>
      <c r="K53" s="17">
        <f t="shared" si="5"/>
        <v>1.718213058419244</v>
      </c>
      <c r="L53" s="15">
        <v>970</v>
      </c>
      <c r="M53" s="16">
        <v>950</v>
      </c>
      <c r="N53" s="16">
        <v>20</v>
      </c>
      <c r="O53" s="17">
        <f t="shared" si="0"/>
        <v>2.0618556701030926</v>
      </c>
      <c r="P53" s="16">
        <v>645</v>
      </c>
      <c r="Q53" s="16">
        <v>620</v>
      </c>
      <c r="R53" s="16">
        <v>25</v>
      </c>
      <c r="S53" s="17">
        <f t="shared" si="1"/>
        <v>3.875968992248062</v>
      </c>
      <c r="T53" s="16">
        <v>780</v>
      </c>
      <c r="U53" s="16">
        <v>695</v>
      </c>
      <c r="V53" s="16">
        <v>80</v>
      </c>
      <c r="W53" s="17">
        <f t="shared" si="2"/>
        <v>10.256410256410255</v>
      </c>
      <c r="X53" s="16">
        <v>185</v>
      </c>
      <c r="Y53" s="16">
        <v>130</v>
      </c>
      <c r="Z53" s="16">
        <v>60</v>
      </c>
      <c r="AA53" s="17">
        <f t="shared" si="3"/>
        <v>32.432432432432435</v>
      </c>
    </row>
    <row r="54" spans="1:27" ht="12.75" hidden="1">
      <c r="A54" s="54" t="s">
        <v>281</v>
      </c>
      <c r="B54" s="55"/>
      <c r="C54" s="14" t="s">
        <v>60</v>
      </c>
      <c r="D54" s="15">
        <v>7335</v>
      </c>
      <c r="E54" s="16">
        <v>6370</v>
      </c>
      <c r="F54" s="16">
        <v>965</v>
      </c>
      <c r="G54" s="17">
        <f t="shared" si="4"/>
        <v>13.156100886162235</v>
      </c>
      <c r="H54" s="15">
        <v>2695</v>
      </c>
      <c r="I54" s="16">
        <v>2605</v>
      </c>
      <c r="J54" s="16">
        <v>90</v>
      </c>
      <c r="K54" s="17">
        <f t="shared" si="5"/>
        <v>3.339517625231911</v>
      </c>
      <c r="L54" s="15">
        <v>1755</v>
      </c>
      <c r="M54" s="16">
        <v>1645</v>
      </c>
      <c r="N54" s="16">
        <v>105</v>
      </c>
      <c r="O54" s="17">
        <f t="shared" si="0"/>
        <v>5.982905982905983</v>
      </c>
      <c r="P54" s="16">
        <v>1200</v>
      </c>
      <c r="Q54" s="16">
        <v>1065</v>
      </c>
      <c r="R54" s="16">
        <v>140</v>
      </c>
      <c r="S54" s="17">
        <f t="shared" si="1"/>
        <v>11.666666666666666</v>
      </c>
      <c r="T54" s="16">
        <v>1390</v>
      </c>
      <c r="U54" s="16">
        <v>960</v>
      </c>
      <c r="V54" s="16">
        <v>430</v>
      </c>
      <c r="W54" s="17">
        <f t="shared" si="2"/>
        <v>30.935251798561154</v>
      </c>
      <c r="X54" s="16">
        <v>295</v>
      </c>
      <c r="Y54" s="16">
        <v>100</v>
      </c>
      <c r="Z54" s="16">
        <v>200</v>
      </c>
      <c r="AA54" s="17">
        <f t="shared" si="3"/>
        <v>67.79661016949152</v>
      </c>
    </row>
    <row r="55" spans="1:27" ht="12.75" hidden="1">
      <c r="A55" s="54" t="s">
        <v>281</v>
      </c>
      <c r="B55" s="55"/>
      <c r="C55" s="14" t="s">
        <v>61</v>
      </c>
      <c r="D55" s="15">
        <v>7545</v>
      </c>
      <c r="E55" s="16">
        <v>6870</v>
      </c>
      <c r="F55" s="16">
        <v>680</v>
      </c>
      <c r="G55" s="17">
        <f t="shared" si="4"/>
        <v>9.012591119946984</v>
      </c>
      <c r="H55" s="15">
        <v>2575</v>
      </c>
      <c r="I55" s="16">
        <v>2520</v>
      </c>
      <c r="J55" s="16">
        <v>60</v>
      </c>
      <c r="K55" s="17">
        <f t="shared" si="5"/>
        <v>2.3300970873786406</v>
      </c>
      <c r="L55" s="15">
        <v>1810</v>
      </c>
      <c r="M55" s="16">
        <v>1750</v>
      </c>
      <c r="N55" s="16">
        <v>60</v>
      </c>
      <c r="O55" s="17">
        <f t="shared" si="0"/>
        <v>3.314917127071823</v>
      </c>
      <c r="P55" s="16">
        <v>1275</v>
      </c>
      <c r="Q55" s="16">
        <v>1190</v>
      </c>
      <c r="R55" s="16">
        <v>85</v>
      </c>
      <c r="S55" s="17">
        <f t="shared" si="1"/>
        <v>6.666666666666667</v>
      </c>
      <c r="T55" s="16">
        <v>1570</v>
      </c>
      <c r="U55" s="16">
        <v>1245</v>
      </c>
      <c r="V55" s="16">
        <v>320</v>
      </c>
      <c r="W55" s="17">
        <f t="shared" si="2"/>
        <v>20.382165605095544</v>
      </c>
      <c r="X55" s="16">
        <v>315</v>
      </c>
      <c r="Y55" s="16">
        <v>160</v>
      </c>
      <c r="Z55" s="16">
        <v>155</v>
      </c>
      <c r="AA55" s="17">
        <f t="shared" si="3"/>
        <v>49.2063492063492</v>
      </c>
    </row>
    <row r="56" spans="1:27" ht="12.75" hidden="1">
      <c r="A56" s="54" t="s">
        <v>281</v>
      </c>
      <c r="B56" s="55"/>
      <c r="C56" s="14" t="s">
        <v>62</v>
      </c>
      <c r="D56" s="15">
        <v>18725</v>
      </c>
      <c r="E56" s="16">
        <v>17385</v>
      </c>
      <c r="F56" s="16">
        <v>1340</v>
      </c>
      <c r="G56" s="17">
        <f t="shared" si="4"/>
        <v>7.1562082777036045</v>
      </c>
      <c r="H56" s="15">
        <v>6575</v>
      </c>
      <c r="I56" s="16">
        <v>6425</v>
      </c>
      <c r="J56" s="16">
        <v>145</v>
      </c>
      <c r="K56" s="17">
        <f t="shared" si="5"/>
        <v>2.2053231939163496</v>
      </c>
      <c r="L56" s="15">
        <v>4710</v>
      </c>
      <c r="M56" s="16">
        <v>4580</v>
      </c>
      <c r="N56" s="16">
        <v>130</v>
      </c>
      <c r="O56" s="17">
        <f t="shared" si="0"/>
        <v>2.7600849256900215</v>
      </c>
      <c r="P56" s="16">
        <v>3190</v>
      </c>
      <c r="Q56" s="16">
        <v>2990</v>
      </c>
      <c r="R56" s="16">
        <v>195</v>
      </c>
      <c r="S56" s="17">
        <f t="shared" si="1"/>
        <v>6.112852664576803</v>
      </c>
      <c r="T56" s="16">
        <v>3375</v>
      </c>
      <c r="U56" s="16">
        <v>2875</v>
      </c>
      <c r="V56" s="16">
        <v>495</v>
      </c>
      <c r="W56" s="17">
        <f t="shared" si="2"/>
        <v>14.666666666666666</v>
      </c>
      <c r="X56" s="16">
        <v>875</v>
      </c>
      <c r="Y56" s="16">
        <v>515</v>
      </c>
      <c r="Z56" s="16">
        <v>365</v>
      </c>
      <c r="AA56" s="17">
        <f t="shared" si="3"/>
        <v>41.714285714285715</v>
      </c>
    </row>
    <row r="57" spans="1:27" ht="12.75" hidden="1">
      <c r="A57" s="54"/>
      <c r="B57" s="55"/>
      <c r="C57" s="14" t="s">
        <v>63</v>
      </c>
      <c r="D57" s="15">
        <v>1495195</v>
      </c>
      <c r="E57" s="16">
        <v>1338335</v>
      </c>
      <c r="F57" s="16">
        <v>156860</v>
      </c>
      <c r="G57" s="17">
        <f t="shared" si="4"/>
        <v>10.490939308919572</v>
      </c>
      <c r="H57" s="15">
        <v>488175</v>
      </c>
      <c r="I57" s="16">
        <v>479465</v>
      </c>
      <c r="J57" s="16">
        <v>8710</v>
      </c>
      <c r="K57" s="17">
        <f t="shared" si="5"/>
        <v>1.7841962411020638</v>
      </c>
      <c r="L57" s="15">
        <v>373590</v>
      </c>
      <c r="M57" s="16">
        <v>359835</v>
      </c>
      <c r="N57" s="16">
        <v>13755</v>
      </c>
      <c r="O57" s="17">
        <f t="shared" si="0"/>
        <v>3.6818437324339515</v>
      </c>
      <c r="P57" s="16">
        <v>256900</v>
      </c>
      <c r="Q57" s="16">
        <v>235485</v>
      </c>
      <c r="R57" s="16">
        <v>21415</v>
      </c>
      <c r="S57" s="17">
        <f t="shared" si="1"/>
        <v>8.335928376800311</v>
      </c>
      <c r="T57" s="16">
        <v>308475</v>
      </c>
      <c r="U57" s="16">
        <v>231830</v>
      </c>
      <c r="V57" s="16">
        <v>76640</v>
      </c>
      <c r="W57" s="17">
        <f t="shared" si="2"/>
        <v>24.84480103736121</v>
      </c>
      <c r="X57" s="16">
        <v>68050</v>
      </c>
      <c r="Y57" s="16">
        <v>31710</v>
      </c>
      <c r="Z57" s="16">
        <v>36340</v>
      </c>
      <c r="AA57" s="17">
        <f t="shared" si="3"/>
        <v>53.40191036002939</v>
      </c>
    </row>
    <row r="58" spans="1:27" ht="12.75" hidden="1">
      <c r="A58" s="54" t="s">
        <v>281</v>
      </c>
      <c r="B58" s="55"/>
      <c r="C58" s="14" t="s">
        <v>64</v>
      </c>
      <c r="D58" s="15">
        <v>3010</v>
      </c>
      <c r="E58" s="16">
        <v>2815</v>
      </c>
      <c r="F58" s="16">
        <v>195</v>
      </c>
      <c r="G58" s="17">
        <f t="shared" si="4"/>
        <v>6.4784053156146175</v>
      </c>
      <c r="H58" s="15">
        <v>1070</v>
      </c>
      <c r="I58" s="16">
        <v>1060</v>
      </c>
      <c r="J58" s="16">
        <v>15</v>
      </c>
      <c r="K58" s="17">
        <f t="shared" si="5"/>
        <v>1.4018691588785046</v>
      </c>
      <c r="L58" s="15">
        <v>765</v>
      </c>
      <c r="M58" s="16">
        <v>750</v>
      </c>
      <c r="N58" s="16">
        <v>20</v>
      </c>
      <c r="O58" s="17">
        <f t="shared" si="0"/>
        <v>2.6143790849673203</v>
      </c>
      <c r="P58" s="16">
        <v>520</v>
      </c>
      <c r="Q58" s="16">
        <v>510</v>
      </c>
      <c r="R58" s="16">
        <v>10</v>
      </c>
      <c r="S58" s="17">
        <f t="shared" si="1"/>
        <v>1.9230769230769231</v>
      </c>
      <c r="T58" s="16">
        <v>540</v>
      </c>
      <c r="U58" s="16">
        <v>440</v>
      </c>
      <c r="V58" s="16">
        <v>100</v>
      </c>
      <c r="W58" s="17">
        <f t="shared" si="2"/>
        <v>18.51851851851852</v>
      </c>
      <c r="X58" s="16">
        <v>105</v>
      </c>
      <c r="Y58" s="16">
        <v>50</v>
      </c>
      <c r="Z58" s="16">
        <v>55</v>
      </c>
      <c r="AA58" s="17">
        <f t="shared" si="3"/>
        <v>52.38095238095239</v>
      </c>
    </row>
    <row r="59" spans="1:27" ht="12.75" hidden="1">
      <c r="A59" s="54" t="s">
        <v>281</v>
      </c>
      <c r="B59" s="55"/>
      <c r="C59" s="14" t="s">
        <v>65</v>
      </c>
      <c r="D59" s="15">
        <v>4740</v>
      </c>
      <c r="E59" s="16">
        <v>4590</v>
      </c>
      <c r="F59" s="16">
        <v>155</v>
      </c>
      <c r="G59" s="17">
        <f t="shared" si="4"/>
        <v>3.2700421940928273</v>
      </c>
      <c r="H59" s="15">
        <v>1615</v>
      </c>
      <c r="I59" s="16">
        <v>1600</v>
      </c>
      <c r="J59" s="16">
        <v>10</v>
      </c>
      <c r="K59" s="17">
        <f t="shared" si="5"/>
        <v>0.6191950464396285</v>
      </c>
      <c r="L59" s="15">
        <v>1200</v>
      </c>
      <c r="M59" s="16">
        <v>1190</v>
      </c>
      <c r="N59" s="16">
        <v>15</v>
      </c>
      <c r="O59" s="17">
        <f t="shared" si="0"/>
        <v>1.25</v>
      </c>
      <c r="P59" s="16">
        <v>835</v>
      </c>
      <c r="Q59" s="16">
        <v>815</v>
      </c>
      <c r="R59" s="16">
        <v>20</v>
      </c>
      <c r="S59" s="17">
        <f t="shared" si="1"/>
        <v>2.3952095808383236</v>
      </c>
      <c r="T59" s="16">
        <v>905</v>
      </c>
      <c r="U59" s="16">
        <v>845</v>
      </c>
      <c r="V59" s="16">
        <v>70</v>
      </c>
      <c r="W59" s="17">
        <f t="shared" si="2"/>
        <v>7.734806629834254</v>
      </c>
      <c r="X59" s="16">
        <v>185</v>
      </c>
      <c r="Y59" s="16">
        <v>140</v>
      </c>
      <c r="Z59" s="16">
        <v>40</v>
      </c>
      <c r="AA59" s="17">
        <f t="shared" si="3"/>
        <v>21.62162162162162</v>
      </c>
    </row>
    <row r="60" spans="1:27" ht="12.75" hidden="1">
      <c r="A60" s="54" t="s">
        <v>281</v>
      </c>
      <c r="B60" s="55"/>
      <c r="C60" s="14" t="s">
        <v>66</v>
      </c>
      <c r="D60" s="15">
        <v>3845</v>
      </c>
      <c r="E60" s="16">
        <v>3560</v>
      </c>
      <c r="F60" s="16">
        <v>285</v>
      </c>
      <c r="G60" s="17">
        <f t="shared" si="4"/>
        <v>7.412223667100131</v>
      </c>
      <c r="H60" s="15">
        <v>1320</v>
      </c>
      <c r="I60" s="16">
        <v>1300</v>
      </c>
      <c r="J60" s="16">
        <v>20</v>
      </c>
      <c r="K60" s="17">
        <f t="shared" si="5"/>
        <v>1.5151515151515151</v>
      </c>
      <c r="L60" s="15">
        <v>925</v>
      </c>
      <c r="M60" s="16">
        <v>900</v>
      </c>
      <c r="N60" s="16">
        <v>25</v>
      </c>
      <c r="O60" s="17">
        <f t="shared" si="0"/>
        <v>2.7027027027027026</v>
      </c>
      <c r="P60" s="16">
        <v>640</v>
      </c>
      <c r="Q60" s="16">
        <v>595</v>
      </c>
      <c r="R60" s="16">
        <v>45</v>
      </c>
      <c r="S60" s="17">
        <f t="shared" si="1"/>
        <v>7.03125</v>
      </c>
      <c r="T60" s="16">
        <v>820</v>
      </c>
      <c r="U60" s="16">
        <v>675</v>
      </c>
      <c r="V60" s="16">
        <v>145</v>
      </c>
      <c r="W60" s="17">
        <f t="shared" si="2"/>
        <v>17.682926829268293</v>
      </c>
      <c r="X60" s="16">
        <v>145</v>
      </c>
      <c r="Y60" s="16">
        <v>80</v>
      </c>
      <c r="Z60" s="16">
        <v>55</v>
      </c>
      <c r="AA60" s="17">
        <f t="shared" si="3"/>
        <v>37.93103448275862</v>
      </c>
    </row>
    <row r="61" spans="1:27" ht="12.75" hidden="1">
      <c r="A61" s="54" t="s">
        <v>281</v>
      </c>
      <c r="B61" s="55"/>
      <c r="C61" s="14" t="s">
        <v>67</v>
      </c>
      <c r="D61" s="15">
        <v>3045</v>
      </c>
      <c r="E61" s="16">
        <v>2785</v>
      </c>
      <c r="F61" s="16">
        <v>255</v>
      </c>
      <c r="G61" s="17">
        <f t="shared" si="4"/>
        <v>8.374384236453201</v>
      </c>
      <c r="H61" s="15">
        <v>1125</v>
      </c>
      <c r="I61" s="16">
        <v>1105</v>
      </c>
      <c r="J61" s="16">
        <v>20</v>
      </c>
      <c r="K61" s="17">
        <f t="shared" si="5"/>
        <v>1.7777777777777777</v>
      </c>
      <c r="L61" s="15">
        <v>690</v>
      </c>
      <c r="M61" s="16">
        <v>670</v>
      </c>
      <c r="N61" s="16">
        <v>20</v>
      </c>
      <c r="O61" s="17">
        <f t="shared" si="0"/>
        <v>2.898550724637681</v>
      </c>
      <c r="P61" s="16">
        <v>540</v>
      </c>
      <c r="Q61" s="16">
        <v>510</v>
      </c>
      <c r="R61" s="16">
        <v>35</v>
      </c>
      <c r="S61" s="17">
        <f t="shared" si="1"/>
        <v>6.481481481481481</v>
      </c>
      <c r="T61" s="16">
        <v>565</v>
      </c>
      <c r="U61" s="16">
        <v>450</v>
      </c>
      <c r="V61" s="16">
        <v>120</v>
      </c>
      <c r="W61" s="17">
        <f t="shared" si="2"/>
        <v>21.238938053097346</v>
      </c>
      <c r="X61" s="16">
        <v>120</v>
      </c>
      <c r="Y61" s="16">
        <v>60</v>
      </c>
      <c r="Z61" s="16">
        <v>60</v>
      </c>
      <c r="AA61" s="17">
        <f t="shared" si="3"/>
        <v>50</v>
      </c>
    </row>
    <row r="62" spans="1:27" ht="12.75" hidden="1">
      <c r="A62" s="54" t="s">
        <v>281</v>
      </c>
      <c r="B62" s="55"/>
      <c r="C62" s="14" t="s">
        <v>68</v>
      </c>
      <c r="D62" s="15">
        <v>4685</v>
      </c>
      <c r="E62" s="16">
        <v>4315</v>
      </c>
      <c r="F62" s="16">
        <v>365</v>
      </c>
      <c r="G62" s="17">
        <f t="shared" si="4"/>
        <v>7.790821771611527</v>
      </c>
      <c r="H62" s="15">
        <v>1490</v>
      </c>
      <c r="I62" s="16">
        <v>1475</v>
      </c>
      <c r="J62" s="16">
        <v>15</v>
      </c>
      <c r="K62" s="17">
        <f t="shared" si="5"/>
        <v>1.006711409395973</v>
      </c>
      <c r="L62" s="15">
        <v>1175</v>
      </c>
      <c r="M62" s="16">
        <v>1150</v>
      </c>
      <c r="N62" s="16">
        <v>30</v>
      </c>
      <c r="O62" s="17">
        <f t="shared" si="0"/>
        <v>2.553191489361702</v>
      </c>
      <c r="P62" s="16">
        <v>865</v>
      </c>
      <c r="Q62" s="16">
        <v>825</v>
      </c>
      <c r="R62" s="16">
        <v>45</v>
      </c>
      <c r="S62" s="17">
        <f t="shared" si="1"/>
        <v>5.202312138728324</v>
      </c>
      <c r="T62" s="16">
        <v>935</v>
      </c>
      <c r="U62" s="16">
        <v>755</v>
      </c>
      <c r="V62" s="16">
        <v>180</v>
      </c>
      <c r="W62" s="17">
        <f t="shared" si="2"/>
        <v>19.25133689839572</v>
      </c>
      <c r="X62" s="16">
        <v>220</v>
      </c>
      <c r="Y62" s="16">
        <v>115</v>
      </c>
      <c r="Z62" s="16">
        <v>105</v>
      </c>
      <c r="AA62" s="17">
        <f t="shared" si="3"/>
        <v>47.72727272727273</v>
      </c>
    </row>
    <row r="63" spans="1:27" ht="12.75" hidden="1">
      <c r="A63" s="54" t="s">
        <v>281</v>
      </c>
      <c r="B63" s="55"/>
      <c r="C63" s="14" t="s">
        <v>69</v>
      </c>
      <c r="D63" s="15">
        <v>3360</v>
      </c>
      <c r="E63" s="16">
        <v>3020</v>
      </c>
      <c r="F63" s="16">
        <v>340</v>
      </c>
      <c r="G63" s="17">
        <f t="shared" si="4"/>
        <v>10.119047619047619</v>
      </c>
      <c r="H63" s="15">
        <v>1180</v>
      </c>
      <c r="I63" s="16">
        <v>1165</v>
      </c>
      <c r="J63" s="16">
        <v>15</v>
      </c>
      <c r="K63" s="17">
        <f t="shared" si="5"/>
        <v>1.2711864406779663</v>
      </c>
      <c r="L63" s="15">
        <v>775</v>
      </c>
      <c r="M63" s="16">
        <v>755</v>
      </c>
      <c r="N63" s="16">
        <v>15</v>
      </c>
      <c r="O63" s="17">
        <f t="shared" si="0"/>
        <v>1.935483870967742</v>
      </c>
      <c r="P63" s="16">
        <v>555</v>
      </c>
      <c r="Q63" s="16">
        <v>520</v>
      </c>
      <c r="R63" s="16">
        <v>35</v>
      </c>
      <c r="S63" s="17">
        <f t="shared" si="1"/>
        <v>6.306306306306306</v>
      </c>
      <c r="T63" s="16">
        <v>685</v>
      </c>
      <c r="U63" s="16">
        <v>510</v>
      </c>
      <c r="V63" s="16">
        <v>170</v>
      </c>
      <c r="W63" s="17">
        <f t="shared" si="2"/>
        <v>24.817518248175183</v>
      </c>
      <c r="X63" s="16">
        <v>165</v>
      </c>
      <c r="Y63" s="16">
        <v>65</v>
      </c>
      <c r="Z63" s="16">
        <v>100</v>
      </c>
      <c r="AA63" s="17">
        <f t="shared" si="3"/>
        <v>60.60606060606061</v>
      </c>
    </row>
    <row r="64" spans="1:27" ht="12.75" hidden="1">
      <c r="A64" s="54" t="s">
        <v>281</v>
      </c>
      <c r="B64" s="55"/>
      <c r="C64" s="56" t="s">
        <v>70</v>
      </c>
      <c r="D64" s="15">
        <v>4165</v>
      </c>
      <c r="E64" s="16">
        <v>3685</v>
      </c>
      <c r="F64" s="16">
        <v>475</v>
      </c>
      <c r="G64" s="17">
        <f t="shared" si="4"/>
        <v>11.404561824729893</v>
      </c>
      <c r="H64" s="15">
        <v>1430</v>
      </c>
      <c r="I64" s="16">
        <v>1415</v>
      </c>
      <c r="J64" s="16">
        <v>20</v>
      </c>
      <c r="K64" s="17">
        <f t="shared" si="5"/>
        <v>1.3986013986013985</v>
      </c>
      <c r="L64" s="15">
        <v>985</v>
      </c>
      <c r="M64" s="16">
        <v>965</v>
      </c>
      <c r="N64" s="16">
        <v>15</v>
      </c>
      <c r="O64" s="17">
        <f t="shared" si="0"/>
        <v>1.5228426395939088</v>
      </c>
      <c r="P64" s="16">
        <v>680</v>
      </c>
      <c r="Q64" s="16">
        <v>615</v>
      </c>
      <c r="R64" s="16">
        <v>60</v>
      </c>
      <c r="S64" s="17">
        <f t="shared" si="1"/>
        <v>8.823529411764707</v>
      </c>
      <c r="T64" s="16">
        <v>865</v>
      </c>
      <c r="U64" s="16">
        <v>610</v>
      </c>
      <c r="V64" s="16">
        <v>250</v>
      </c>
      <c r="W64" s="17">
        <f t="shared" si="2"/>
        <v>28.901734104046245</v>
      </c>
      <c r="X64" s="16">
        <v>210</v>
      </c>
      <c r="Y64" s="16">
        <v>80</v>
      </c>
      <c r="Z64" s="16">
        <v>125</v>
      </c>
      <c r="AA64" s="17">
        <f t="shared" si="3"/>
        <v>59.523809523809526</v>
      </c>
    </row>
    <row r="65" spans="1:27" ht="12.75" hidden="1">
      <c r="A65" s="54" t="s">
        <v>281</v>
      </c>
      <c r="B65" s="55"/>
      <c r="C65" s="56" t="s">
        <v>71</v>
      </c>
      <c r="D65" s="15">
        <v>5630</v>
      </c>
      <c r="E65" s="16">
        <v>5005</v>
      </c>
      <c r="F65" s="16">
        <v>630</v>
      </c>
      <c r="G65" s="17">
        <f t="shared" si="4"/>
        <v>11.190053285968029</v>
      </c>
      <c r="H65" s="15">
        <v>1895</v>
      </c>
      <c r="I65" s="16">
        <v>1860</v>
      </c>
      <c r="J65" s="16">
        <v>30</v>
      </c>
      <c r="K65" s="17">
        <f t="shared" si="5"/>
        <v>1.58311345646438</v>
      </c>
      <c r="L65" s="15">
        <v>1455</v>
      </c>
      <c r="M65" s="16">
        <v>1400</v>
      </c>
      <c r="N65" s="16">
        <v>55</v>
      </c>
      <c r="O65" s="17">
        <f t="shared" si="0"/>
        <v>3.7800687285223367</v>
      </c>
      <c r="P65" s="16">
        <v>945</v>
      </c>
      <c r="Q65" s="16">
        <v>845</v>
      </c>
      <c r="R65" s="16">
        <v>95</v>
      </c>
      <c r="S65" s="17">
        <f t="shared" si="1"/>
        <v>10.052910052910052</v>
      </c>
      <c r="T65" s="16">
        <v>1105</v>
      </c>
      <c r="U65" s="16">
        <v>800</v>
      </c>
      <c r="V65" s="16">
        <v>310</v>
      </c>
      <c r="W65" s="17">
        <f t="shared" si="2"/>
        <v>28.054298642533936</v>
      </c>
      <c r="X65" s="16">
        <v>235</v>
      </c>
      <c r="Y65" s="16">
        <v>100</v>
      </c>
      <c r="Z65" s="16">
        <v>135</v>
      </c>
      <c r="AA65" s="17">
        <f t="shared" si="3"/>
        <v>57.446808510638306</v>
      </c>
    </row>
    <row r="66" spans="1:27" ht="12.75" hidden="1">
      <c r="A66" s="54" t="s">
        <v>281</v>
      </c>
      <c r="B66" s="55"/>
      <c r="C66" s="56" t="s">
        <v>72</v>
      </c>
      <c r="D66" s="15">
        <v>4160</v>
      </c>
      <c r="E66" s="16">
        <v>3710</v>
      </c>
      <c r="F66" s="16">
        <v>455</v>
      </c>
      <c r="G66" s="17">
        <f t="shared" si="4"/>
        <v>10.9375</v>
      </c>
      <c r="H66" s="15">
        <v>1500</v>
      </c>
      <c r="I66" s="16">
        <v>1445</v>
      </c>
      <c r="J66" s="16">
        <v>50</v>
      </c>
      <c r="K66" s="17">
        <f t="shared" si="5"/>
        <v>3.3333333333333335</v>
      </c>
      <c r="L66" s="15">
        <v>1040</v>
      </c>
      <c r="M66" s="16">
        <v>1000</v>
      </c>
      <c r="N66" s="16">
        <v>40</v>
      </c>
      <c r="O66" s="17">
        <f t="shared" si="0"/>
        <v>3.8461538461538463</v>
      </c>
      <c r="P66" s="16">
        <v>665</v>
      </c>
      <c r="Q66" s="16">
        <v>605</v>
      </c>
      <c r="R66" s="16">
        <v>60</v>
      </c>
      <c r="S66" s="17">
        <f t="shared" si="1"/>
        <v>9.022556390977442</v>
      </c>
      <c r="T66" s="16">
        <v>765</v>
      </c>
      <c r="U66" s="16">
        <v>565</v>
      </c>
      <c r="V66" s="16">
        <v>195</v>
      </c>
      <c r="W66" s="17">
        <f t="shared" si="2"/>
        <v>25.49019607843137</v>
      </c>
      <c r="X66" s="16">
        <v>195</v>
      </c>
      <c r="Y66" s="16">
        <v>90</v>
      </c>
      <c r="Z66" s="16">
        <v>105</v>
      </c>
      <c r="AA66" s="17">
        <f t="shared" si="3"/>
        <v>53.84615384615385</v>
      </c>
    </row>
    <row r="67" spans="1:27" ht="12.75" hidden="1">
      <c r="A67" s="54" t="s">
        <v>281</v>
      </c>
      <c r="B67" s="55"/>
      <c r="C67" s="56" t="s">
        <v>73</v>
      </c>
      <c r="D67" s="15">
        <v>12490</v>
      </c>
      <c r="E67" s="16">
        <v>10720</v>
      </c>
      <c r="F67" s="16">
        <v>1770</v>
      </c>
      <c r="G67" s="17">
        <f t="shared" si="4"/>
        <v>14.171337069655724</v>
      </c>
      <c r="H67" s="15">
        <v>4245</v>
      </c>
      <c r="I67" s="16">
        <v>4165</v>
      </c>
      <c r="J67" s="16">
        <v>80</v>
      </c>
      <c r="K67" s="17">
        <f t="shared" si="5"/>
        <v>1.884570082449941</v>
      </c>
      <c r="L67" s="15">
        <v>2975</v>
      </c>
      <c r="M67" s="16">
        <v>2810</v>
      </c>
      <c r="N67" s="16">
        <v>160</v>
      </c>
      <c r="O67" s="17">
        <f t="shared" si="0"/>
        <v>5.378151260504202</v>
      </c>
      <c r="P67" s="16">
        <v>2010</v>
      </c>
      <c r="Q67" s="16">
        <v>1770</v>
      </c>
      <c r="R67" s="16">
        <v>240</v>
      </c>
      <c r="S67" s="17">
        <f t="shared" si="1"/>
        <v>11.940298507462686</v>
      </c>
      <c r="T67" s="16">
        <v>2660</v>
      </c>
      <c r="U67" s="16">
        <v>1775</v>
      </c>
      <c r="V67" s="16">
        <v>885</v>
      </c>
      <c r="W67" s="17">
        <f t="shared" si="2"/>
        <v>33.27067669172932</v>
      </c>
      <c r="X67" s="16">
        <v>605</v>
      </c>
      <c r="Y67" s="16">
        <v>200</v>
      </c>
      <c r="Z67" s="16">
        <v>405</v>
      </c>
      <c r="AA67" s="17">
        <f t="shared" si="3"/>
        <v>66.94214876033058</v>
      </c>
    </row>
    <row r="68" spans="1:27" ht="12.75" hidden="1">
      <c r="A68" s="54" t="s">
        <v>281</v>
      </c>
      <c r="B68" s="55"/>
      <c r="C68" s="56" t="s">
        <v>74</v>
      </c>
      <c r="D68" s="15">
        <v>2665</v>
      </c>
      <c r="E68" s="16">
        <v>2280</v>
      </c>
      <c r="F68" s="16">
        <v>380</v>
      </c>
      <c r="G68" s="17">
        <f t="shared" si="4"/>
        <v>14.258911819887429</v>
      </c>
      <c r="H68" s="15">
        <v>825</v>
      </c>
      <c r="I68" s="16">
        <v>810</v>
      </c>
      <c r="J68" s="16">
        <v>20</v>
      </c>
      <c r="K68" s="17">
        <f t="shared" si="5"/>
        <v>2.4242424242424243</v>
      </c>
      <c r="L68" s="15">
        <v>670</v>
      </c>
      <c r="M68" s="16">
        <v>635</v>
      </c>
      <c r="N68" s="16">
        <v>30</v>
      </c>
      <c r="O68" s="17">
        <f t="shared" si="0"/>
        <v>4.477611940298507</v>
      </c>
      <c r="P68" s="16">
        <v>450</v>
      </c>
      <c r="Q68" s="16">
        <v>415</v>
      </c>
      <c r="R68" s="16">
        <v>35</v>
      </c>
      <c r="S68" s="17">
        <f t="shared" si="1"/>
        <v>7.777777777777778</v>
      </c>
      <c r="T68" s="16">
        <v>550</v>
      </c>
      <c r="U68" s="16">
        <v>380</v>
      </c>
      <c r="V68" s="16">
        <v>165</v>
      </c>
      <c r="W68" s="17">
        <f t="shared" si="2"/>
        <v>30</v>
      </c>
      <c r="X68" s="16">
        <v>165</v>
      </c>
      <c r="Y68" s="16">
        <v>45</v>
      </c>
      <c r="Z68" s="16">
        <v>120</v>
      </c>
      <c r="AA68" s="17">
        <f t="shared" si="3"/>
        <v>72.72727272727273</v>
      </c>
    </row>
    <row r="69" spans="1:27" ht="12.75" hidden="1">
      <c r="A69" s="54" t="s">
        <v>281</v>
      </c>
      <c r="B69" s="55"/>
      <c r="C69" s="56" t="s">
        <v>75</v>
      </c>
      <c r="D69" s="15">
        <v>7470</v>
      </c>
      <c r="E69" s="16">
        <v>6405</v>
      </c>
      <c r="F69" s="16">
        <v>1065</v>
      </c>
      <c r="G69" s="17">
        <f t="shared" si="4"/>
        <v>14.257028112449799</v>
      </c>
      <c r="H69" s="15">
        <v>2450</v>
      </c>
      <c r="I69" s="16">
        <v>2395</v>
      </c>
      <c r="J69" s="16">
        <v>60</v>
      </c>
      <c r="K69" s="17">
        <f t="shared" si="5"/>
        <v>2.4489795918367347</v>
      </c>
      <c r="L69" s="15">
        <v>1825</v>
      </c>
      <c r="M69" s="16">
        <v>1750</v>
      </c>
      <c r="N69" s="16">
        <v>80</v>
      </c>
      <c r="O69" s="17">
        <f aca="true" t="shared" si="6" ref="O69:O132">(N69/L69)*100</f>
        <v>4.383561643835616</v>
      </c>
      <c r="P69" s="16">
        <v>1240</v>
      </c>
      <c r="Q69" s="16">
        <v>1135</v>
      </c>
      <c r="R69" s="16">
        <v>110</v>
      </c>
      <c r="S69" s="17">
        <f aca="true" t="shared" si="7" ref="S69:S132">(R69/P69)*100</f>
        <v>8.870967741935484</v>
      </c>
      <c r="T69" s="16">
        <v>1555</v>
      </c>
      <c r="U69" s="16">
        <v>1000</v>
      </c>
      <c r="V69" s="16">
        <v>555</v>
      </c>
      <c r="W69" s="17">
        <f aca="true" t="shared" si="8" ref="W69:W132">(V69/T69)*100</f>
        <v>35.69131832797427</v>
      </c>
      <c r="X69" s="16">
        <v>400</v>
      </c>
      <c r="Y69" s="16">
        <v>135</v>
      </c>
      <c r="Z69" s="16">
        <v>265</v>
      </c>
      <c r="AA69" s="17">
        <f aca="true" t="shared" si="9" ref="AA69:AA132">(Z69/X69)*100</f>
        <v>66.25</v>
      </c>
    </row>
    <row r="70" spans="1:27" ht="12.75" hidden="1">
      <c r="A70" s="54" t="s">
        <v>281</v>
      </c>
      <c r="B70" s="55"/>
      <c r="C70" s="56" t="s">
        <v>76</v>
      </c>
      <c r="D70" s="15">
        <v>4950</v>
      </c>
      <c r="E70" s="16">
        <v>4350</v>
      </c>
      <c r="F70" s="16">
        <v>600</v>
      </c>
      <c r="G70" s="17">
        <f aca="true" t="shared" si="10" ref="G70:G133">(F70/D70)*100</f>
        <v>12.121212121212121</v>
      </c>
      <c r="H70" s="15">
        <v>1685</v>
      </c>
      <c r="I70" s="16">
        <v>1635</v>
      </c>
      <c r="J70" s="16">
        <v>45</v>
      </c>
      <c r="K70" s="17">
        <f aca="true" t="shared" si="11" ref="K70:K133">(J70/H70)*100</f>
        <v>2.6706231454005933</v>
      </c>
      <c r="L70" s="15">
        <v>1245</v>
      </c>
      <c r="M70" s="16">
        <v>1200</v>
      </c>
      <c r="N70" s="16">
        <v>50</v>
      </c>
      <c r="O70" s="17">
        <f t="shared" si="6"/>
        <v>4.016064257028113</v>
      </c>
      <c r="P70" s="16">
        <v>870</v>
      </c>
      <c r="Q70" s="16">
        <v>785</v>
      </c>
      <c r="R70" s="16">
        <v>90</v>
      </c>
      <c r="S70" s="17">
        <f t="shared" si="7"/>
        <v>10.344827586206897</v>
      </c>
      <c r="T70" s="16">
        <v>960</v>
      </c>
      <c r="U70" s="16">
        <v>665</v>
      </c>
      <c r="V70" s="16">
        <v>305</v>
      </c>
      <c r="W70" s="17">
        <f t="shared" si="8"/>
        <v>31.770833333333332</v>
      </c>
      <c r="X70" s="16">
        <v>185</v>
      </c>
      <c r="Y70" s="16">
        <v>70</v>
      </c>
      <c r="Z70" s="16">
        <v>115</v>
      </c>
      <c r="AA70" s="17">
        <f t="shared" si="9"/>
        <v>62.16216216216216</v>
      </c>
    </row>
    <row r="71" spans="1:27" ht="12.75" hidden="1">
      <c r="A71" s="54" t="s">
        <v>281</v>
      </c>
      <c r="B71" s="55"/>
      <c r="C71" s="56" t="s">
        <v>77</v>
      </c>
      <c r="D71" s="15">
        <v>5210</v>
      </c>
      <c r="E71" s="16">
        <v>4480</v>
      </c>
      <c r="F71" s="16">
        <v>730</v>
      </c>
      <c r="G71" s="17">
        <f t="shared" si="10"/>
        <v>14.011516314779271</v>
      </c>
      <c r="H71" s="15">
        <v>1680</v>
      </c>
      <c r="I71" s="16">
        <v>1635</v>
      </c>
      <c r="J71" s="16">
        <v>45</v>
      </c>
      <c r="K71" s="17">
        <f t="shared" si="11"/>
        <v>2.6785714285714284</v>
      </c>
      <c r="L71" s="15">
        <v>1280</v>
      </c>
      <c r="M71" s="16">
        <v>1235</v>
      </c>
      <c r="N71" s="16">
        <v>40</v>
      </c>
      <c r="O71" s="17">
        <f t="shared" si="6"/>
        <v>3.125</v>
      </c>
      <c r="P71" s="16">
        <v>855</v>
      </c>
      <c r="Q71" s="16">
        <v>750</v>
      </c>
      <c r="R71" s="16">
        <v>105</v>
      </c>
      <c r="S71" s="17">
        <f t="shared" si="7"/>
        <v>12.280701754385964</v>
      </c>
      <c r="T71" s="16">
        <v>1110</v>
      </c>
      <c r="U71" s="16">
        <v>760</v>
      </c>
      <c r="V71" s="16">
        <v>345</v>
      </c>
      <c r="W71" s="17">
        <f t="shared" si="8"/>
        <v>31.08108108108108</v>
      </c>
      <c r="X71" s="16">
        <v>290</v>
      </c>
      <c r="Y71" s="16">
        <v>95</v>
      </c>
      <c r="Z71" s="16">
        <v>190</v>
      </c>
      <c r="AA71" s="17">
        <f t="shared" si="9"/>
        <v>65.51724137931035</v>
      </c>
    </row>
    <row r="72" spans="1:27" ht="12.75" hidden="1">
      <c r="A72" s="54" t="s">
        <v>281</v>
      </c>
      <c r="B72" s="55"/>
      <c r="C72" s="14" t="s">
        <v>78</v>
      </c>
      <c r="D72" s="15">
        <v>3960</v>
      </c>
      <c r="E72" s="16">
        <v>3735</v>
      </c>
      <c r="F72" s="16">
        <v>230</v>
      </c>
      <c r="G72" s="17">
        <f t="shared" si="10"/>
        <v>5.808080808080808</v>
      </c>
      <c r="H72" s="15">
        <v>1380</v>
      </c>
      <c r="I72" s="16">
        <v>1355</v>
      </c>
      <c r="J72" s="16">
        <v>35</v>
      </c>
      <c r="K72" s="17">
        <f t="shared" si="11"/>
        <v>2.536231884057971</v>
      </c>
      <c r="L72" s="15">
        <v>965</v>
      </c>
      <c r="M72" s="16">
        <v>935</v>
      </c>
      <c r="N72" s="16">
        <v>25</v>
      </c>
      <c r="O72" s="17">
        <f t="shared" si="6"/>
        <v>2.5906735751295336</v>
      </c>
      <c r="P72" s="16">
        <v>675</v>
      </c>
      <c r="Q72" s="16">
        <v>645</v>
      </c>
      <c r="R72" s="16">
        <v>30</v>
      </c>
      <c r="S72" s="17">
        <f t="shared" si="7"/>
        <v>4.444444444444445</v>
      </c>
      <c r="T72" s="16">
        <v>765</v>
      </c>
      <c r="U72" s="16">
        <v>675</v>
      </c>
      <c r="V72" s="16">
        <v>90</v>
      </c>
      <c r="W72" s="17">
        <f t="shared" si="8"/>
        <v>11.76470588235294</v>
      </c>
      <c r="X72" s="16">
        <v>170</v>
      </c>
      <c r="Y72" s="16">
        <v>120</v>
      </c>
      <c r="Z72" s="16">
        <v>50</v>
      </c>
      <c r="AA72" s="17">
        <f t="shared" si="9"/>
        <v>29.411764705882355</v>
      </c>
    </row>
    <row r="73" spans="1:27" ht="12.75" hidden="1">
      <c r="A73" s="54" t="s">
        <v>281</v>
      </c>
      <c r="B73" s="55"/>
      <c r="C73" s="14" t="s">
        <v>79</v>
      </c>
      <c r="D73" s="15">
        <v>3575</v>
      </c>
      <c r="E73" s="16">
        <v>3290</v>
      </c>
      <c r="F73" s="16">
        <v>285</v>
      </c>
      <c r="G73" s="17">
        <f t="shared" si="10"/>
        <v>7.972027972027972</v>
      </c>
      <c r="H73" s="15">
        <v>1190</v>
      </c>
      <c r="I73" s="16">
        <v>1145</v>
      </c>
      <c r="J73" s="16">
        <v>45</v>
      </c>
      <c r="K73" s="17">
        <f t="shared" si="11"/>
        <v>3.7815126050420167</v>
      </c>
      <c r="L73" s="15">
        <v>915</v>
      </c>
      <c r="M73" s="16">
        <v>885</v>
      </c>
      <c r="N73" s="16">
        <v>35</v>
      </c>
      <c r="O73" s="17">
        <f t="shared" si="6"/>
        <v>3.825136612021858</v>
      </c>
      <c r="P73" s="16">
        <v>630</v>
      </c>
      <c r="Q73" s="16">
        <v>585</v>
      </c>
      <c r="R73" s="16">
        <v>50</v>
      </c>
      <c r="S73" s="17">
        <f t="shared" si="7"/>
        <v>7.936507936507936</v>
      </c>
      <c r="T73" s="16">
        <v>705</v>
      </c>
      <c r="U73" s="16">
        <v>595</v>
      </c>
      <c r="V73" s="16">
        <v>105</v>
      </c>
      <c r="W73" s="17">
        <f t="shared" si="8"/>
        <v>14.893617021276595</v>
      </c>
      <c r="X73" s="16">
        <v>140</v>
      </c>
      <c r="Y73" s="16">
        <v>80</v>
      </c>
      <c r="Z73" s="16">
        <v>60</v>
      </c>
      <c r="AA73" s="17">
        <f t="shared" si="9"/>
        <v>42.857142857142854</v>
      </c>
    </row>
    <row r="74" spans="1:27" ht="12.75" hidden="1">
      <c r="A74" s="54" t="s">
        <v>281</v>
      </c>
      <c r="B74" s="55"/>
      <c r="C74" s="14" t="s">
        <v>80</v>
      </c>
      <c r="D74" s="15">
        <v>4495</v>
      </c>
      <c r="E74" s="16">
        <v>4045</v>
      </c>
      <c r="F74" s="16">
        <v>455</v>
      </c>
      <c r="G74" s="17">
        <f t="shared" si="10"/>
        <v>10.122358175750835</v>
      </c>
      <c r="H74" s="15">
        <v>1510</v>
      </c>
      <c r="I74" s="16">
        <v>1475</v>
      </c>
      <c r="J74" s="16">
        <v>35</v>
      </c>
      <c r="K74" s="17">
        <f t="shared" si="11"/>
        <v>2.3178807947019866</v>
      </c>
      <c r="L74" s="15">
        <v>1120</v>
      </c>
      <c r="M74" s="16">
        <v>1085</v>
      </c>
      <c r="N74" s="16">
        <v>35</v>
      </c>
      <c r="O74" s="17">
        <f t="shared" si="6"/>
        <v>3.125</v>
      </c>
      <c r="P74" s="16">
        <v>760</v>
      </c>
      <c r="Q74" s="16">
        <v>695</v>
      </c>
      <c r="R74" s="16">
        <v>60</v>
      </c>
      <c r="S74" s="17">
        <f t="shared" si="7"/>
        <v>7.894736842105263</v>
      </c>
      <c r="T74" s="16">
        <v>895</v>
      </c>
      <c r="U74" s="16">
        <v>685</v>
      </c>
      <c r="V74" s="16">
        <v>210</v>
      </c>
      <c r="W74" s="17">
        <f t="shared" si="8"/>
        <v>23.463687150837988</v>
      </c>
      <c r="X74" s="16">
        <v>215</v>
      </c>
      <c r="Y74" s="16">
        <v>105</v>
      </c>
      <c r="Z74" s="16">
        <v>115</v>
      </c>
      <c r="AA74" s="17">
        <f t="shared" si="9"/>
        <v>53.48837209302325</v>
      </c>
    </row>
    <row r="75" spans="1:27" ht="12.75" hidden="1">
      <c r="A75" s="54" t="s">
        <v>281</v>
      </c>
      <c r="B75" s="55"/>
      <c r="C75" s="14" t="s">
        <v>81</v>
      </c>
      <c r="D75" s="15">
        <v>5880</v>
      </c>
      <c r="E75" s="16">
        <v>5300</v>
      </c>
      <c r="F75" s="16">
        <v>575</v>
      </c>
      <c r="G75" s="17">
        <f t="shared" si="10"/>
        <v>9.77891156462585</v>
      </c>
      <c r="H75" s="15">
        <v>1860</v>
      </c>
      <c r="I75" s="16">
        <v>1840</v>
      </c>
      <c r="J75" s="16">
        <v>25</v>
      </c>
      <c r="K75" s="17">
        <f t="shared" si="11"/>
        <v>1.3440860215053763</v>
      </c>
      <c r="L75" s="15">
        <v>1510</v>
      </c>
      <c r="M75" s="16">
        <v>1460</v>
      </c>
      <c r="N75" s="16">
        <v>50</v>
      </c>
      <c r="O75" s="17">
        <f t="shared" si="6"/>
        <v>3.3112582781456954</v>
      </c>
      <c r="P75" s="16">
        <v>1010</v>
      </c>
      <c r="Q75" s="16">
        <v>945</v>
      </c>
      <c r="R75" s="16">
        <v>65</v>
      </c>
      <c r="S75" s="17">
        <f t="shared" si="7"/>
        <v>6.435643564356436</v>
      </c>
      <c r="T75" s="16">
        <v>1230</v>
      </c>
      <c r="U75" s="16">
        <v>955</v>
      </c>
      <c r="V75" s="16">
        <v>280</v>
      </c>
      <c r="W75" s="17">
        <f t="shared" si="8"/>
        <v>22.76422764227642</v>
      </c>
      <c r="X75" s="16">
        <v>270</v>
      </c>
      <c r="Y75" s="16">
        <v>115</v>
      </c>
      <c r="Z75" s="16">
        <v>155</v>
      </c>
      <c r="AA75" s="17">
        <f t="shared" si="9"/>
        <v>57.407407407407405</v>
      </c>
    </row>
    <row r="76" spans="1:27" ht="12.75" hidden="1">
      <c r="A76" s="54" t="s">
        <v>282</v>
      </c>
      <c r="B76" s="55"/>
      <c r="C76" s="14" t="s">
        <v>82</v>
      </c>
      <c r="D76" s="15">
        <v>7800</v>
      </c>
      <c r="E76" s="16">
        <v>6760</v>
      </c>
      <c r="F76" s="16">
        <v>1045</v>
      </c>
      <c r="G76" s="17">
        <f t="shared" si="10"/>
        <v>13.397435897435898</v>
      </c>
      <c r="H76" s="15">
        <v>2580</v>
      </c>
      <c r="I76" s="16">
        <v>2525</v>
      </c>
      <c r="J76" s="16">
        <v>55</v>
      </c>
      <c r="K76" s="17">
        <f t="shared" si="11"/>
        <v>2.131782945736434</v>
      </c>
      <c r="L76" s="15">
        <v>1905</v>
      </c>
      <c r="M76" s="16">
        <v>1840</v>
      </c>
      <c r="N76" s="16">
        <v>70</v>
      </c>
      <c r="O76" s="17">
        <f t="shared" si="6"/>
        <v>3.674540682414698</v>
      </c>
      <c r="P76" s="16">
        <v>1275</v>
      </c>
      <c r="Q76" s="16">
        <v>1145</v>
      </c>
      <c r="R76" s="16">
        <v>130</v>
      </c>
      <c r="S76" s="17">
        <f t="shared" si="7"/>
        <v>10.196078431372548</v>
      </c>
      <c r="T76" s="16">
        <v>1650</v>
      </c>
      <c r="U76" s="16">
        <v>1100</v>
      </c>
      <c r="V76" s="16">
        <v>550</v>
      </c>
      <c r="W76" s="17">
        <f t="shared" si="8"/>
        <v>33.33333333333333</v>
      </c>
      <c r="X76" s="16">
        <v>390</v>
      </c>
      <c r="Y76" s="16">
        <v>135</v>
      </c>
      <c r="Z76" s="16">
        <v>250</v>
      </c>
      <c r="AA76" s="17">
        <f t="shared" si="9"/>
        <v>64.1025641025641</v>
      </c>
    </row>
    <row r="77" spans="1:27" ht="12.75" hidden="1">
      <c r="A77" s="54" t="s">
        <v>283</v>
      </c>
      <c r="B77" s="55"/>
      <c r="C77" s="14" t="s">
        <v>83</v>
      </c>
      <c r="D77" s="15">
        <v>1870</v>
      </c>
      <c r="E77" s="16">
        <v>1780</v>
      </c>
      <c r="F77" s="16">
        <v>85</v>
      </c>
      <c r="G77" s="17">
        <f t="shared" si="10"/>
        <v>4.545454545454546</v>
      </c>
      <c r="H77" s="15">
        <v>690</v>
      </c>
      <c r="I77" s="16">
        <v>685</v>
      </c>
      <c r="J77" s="16">
        <v>5</v>
      </c>
      <c r="K77" s="17">
        <f t="shared" si="11"/>
        <v>0.7246376811594203</v>
      </c>
      <c r="L77" s="15">
        <v>555</v>
      </c>
      <c r="M77" s="16">
        <v>545</v>
      </c>
      <c r="N77" s="16">
        <v>5</v>
      </c>
      <c r="O77" s="17">
        <f t="shared" si="6"/>
        <v>0.9009009009009009</v>
      </c>
      <c r="P77" s="16">
        <v>315</v>
      </c>
      <c r="Q77" s="16">
        <v>305</v>
      </c>
      <c r="R77" s="16">
        <v>10</v>
      </c>
      <c r="S77" s="17">
        <f t="shared" si="7"/>
        <v>3.1746031746031744</v>
      </c>
      <c r="T77" s="16">
        <v>255</v>
      </c>
      <c r="U77" s="16">
        <v>215</v>
      </c>
      <c r="V77" s="16">
        <v>40</v>
      </c>
      <c r="W77" s="17">
        <f t="shared" si="8"/>
        <v>15.686274509803921</v>
      </c>
      <c r="X77" s="16">
        <v>55</v>
      </c>
      <c r="Y77" s="16">
        <v>30</v>
      </c>
      <c r="Z77" s="16">
        <v>25</v>
      </c>
      <c r="AA77" s="17">
        <f t="shared" si="9"/>
        <v>45.45454545454545</v>
      </c>
    </row>
    <row r="78" spans="1:27" ht="12.75" hidden="1">
      <c r="A78" s="54" t="s">
        <v>282</v>
      </c>
      <c r="B78" s="55"/>
      <c r="C78" s="14" t="s">
        <v>84</v>
      </c>
      <c r="D78" s="15">
        <v>5525</v>
      </c>
      <c r="E78" s="16">
        <v>4825</v>
      </c>
      <c r="F78" s="16">
        <v>700</v>
      </c>
      <c r="G78" s="17">
        <f t="shared" si="10"/>
        <v>12.669683257918551</v>
      </c>
      <c r="H78" s="15">
        <v>1920</v>
      </c>
      <c r="I78" s="16">
        <v>1885</v>
      </c>
      <c r="J78" s="16">
        <v>35</v>
      </c>
      <c r="K78" s="17">
        <f t="shared" si="11"/>
        <v>1.8229166666666667</v>
      </c>
      <c r="L78" s="15">
        <v>1355</v>
      </c>
      <c r="M78" s="16">
        <v>1295</v>
      </c>
      <c r="N78" s="16">
        <v>60</v>
      </c>
      <c r="O78" s="17">
        <f t="shared" si="6"/>
        <v>4.428044280442804</v>
      </c>
      <c r="P78" s="16">
        <v>910</v>
      </c>
      <c r="Q78" s="16">
        <v>825</v>
      </c>
      <c r="R78" s="16">
        <v>85</v>
      </c>
      <c r="S78" s="17">
        <f t="shared" si="7"/>
        <v>9.340659340659341</v>
      </c>
      <c r="T78" s="16">
        <v>1050</v>
      </c>
      <c r="U78" s="16">
        <v>725</v>
      </c>
      <c r="V78" s="16">
        <v>325</v>
      </c>
      <c r="W78" s="17">
        <f t="shared" si="8"/>
        <v>30.952380952380953</v>
      </c>
      <c r="X78" s="16">
        <v>285</v>
      </c>
      <c r="Y78" s="16">
        <v>95</v>
      </c>
      <c r="Z78" s="16">
        <v>190</v>
      </c>
      <c r="AA78" s="17">
        <f t="shared" si="9"/>
        <v>66.66666666666666</v>
      </c>
    </row>
    <row r="79" spans="1:27" ht="12.75" hidden="1">
      <c r="A79" s="54" t="s">
        <v>283</v>
      </c>
      <c r="B79" s="55"/>
      <c r="C79" s="14" t="s">
        <v>85</v>
      </c>
      <c r="D79" s="15">
        <v>4100</v>
      </c>
      <c r="E79" s="16">
        <v>3990</v>
      </c>
      <c r="F79" s="16">
        <v>110</v>
      </c>
      <c r="G79" s="17">
        <f t="shared" si="10"/>
        <v>2.682926829268293</v>
      </c>
      <c r="H79" s="15">
        <v>1850</v>
      </c>
      <c r="I79" s="16">
        <v>1835</v>
      </c>
      <c r="J79" s="16">
        <v>10</v>
      </c>
      <c r="K79" s="17">
        <f t="shared" si="11"/>
        <v>0.5405405405405406</v>
      </c>
      <c r="L79" s="15">
        <v>1095</v>
      </c>
      <c r="M79" s="16">
        <v>1070</v>
      </c>
      <c r="N79" s="16">
        <v>20</v>
      </c>
      <c r="O79" s="17">
        <f t="shared" si="6"/>
        <v>1.82648401826484</v>
      </c>
      <c r="P79" s="16">
        <v>585</v>
      </c>
      <c r="Q79" s="16">
        <v>565</v>
      </c>
      <c r="R79" s="16">
        <v>20</v>
      </c>
      <c r="S79" s="17">
        <f t="shared" si="7"/>
        <v>3.418803418803419</v>
      </c>
      <c r="T79" s="16">
        <v>520</v>
      </c>
      <c r="U79" s="16">
        <v>480</v>
      </c>
      <c r="V79" s="16">
        <v>40</v>
      </c>
      <c r="W79" s="17">
        <f t="shared" si="8"/>
        <v>7.6923076923076925</v>
      </c>
      <c r="X79" s="16">
        <v>55</v>
      </c>
      <c r="Y79" s="16">
        <v>40</v>
      </c>
      <c r="Z79" s="16">
        <v>15</v>
      </c>
      <c r="AA79" s="17">
        <f t="shared" si="9"/>
        <v>27.27272727272727</v>
      </c>
    </row>
    <row r="80" spans="1:27" ht="12.75" hidden="1">
      <c r="A80" s="54" t="s">
        <v>283</v>
      </c>
      <c r="B80" s="55"/>
      <c r="C80" s="14" t="s">
        <v>86</v>
      </c>
      <c r="D80" s="15">
        <v>116615</v>
      </c>
      <c r="E80" s="16">
        <v>102910</v>
      </c>
      <c r="F80" s="16">
        <v>13710</v>
      </c>
      <c r="G80" s="17">
        <f t="shared" si="10"/>
        <v>11.756635081250268</v>
      </c>
      <c r="H80" s="15">
        <v>36720</v>
      </c>
      <c r="I80" s="16">
        <v>36000</v>
      </c>
      <c r="J80" s="16">
        <v>720</v>
      </c>
      <c r="K80" s="17">
        <f t="shared" si="11"/>
        <v>1.9607843137254901</v>
      </c>
      <c r="L80" s="15">
        <v>29515</v>
      </c>
      <c r="M80" s="16">
        <v>28320</v>
      </c>
      <c r="N80" s="16">
        <v>1195</v>
      </c>
      <c r="O80" s="17">
        <f t="shared" si="6"/>
        <v>4.048788751482297</v>
      </c>
      <c r="P80" s="16">
        <v>19960</v>
      </c>
      <c r="Q80" s="16">
        <v>18185</v>
      </c>
      <c r="R80" s="16">
        <v>1775</v>
      </c>
      <c r="S80" s="17">
        <f t="shared" si="7"/>
        <v>8.892785571142285</v>
      </c>
      <c r="T80" s="16">
        <v>24570</v>
      </c>
      <c r="U80" s="16">
        <v>17945</v>
      </c>
      <c r="V80" s="16">
        <v>6625</v>
      </c>
      <c r="W80" s="17">
        <f t="shared" si="8"/>
        <v>26.963776963776965</v>
      </c>
      <c r="X80" s="16">
        <v>5845</v>
      </c>
      <c r="Y80" s="16">
        <v>2450</v>
      </c>
      <c r="Z80" s="16">
        <v>3395</v>
      </c>
      <c r="AA80" s="17">
        <f t="shared" si="9"/>
        <v>58.08383233532935</v>
      </c>
    </row>
    <row r="81" spans="1:27" ht="12.75" hidden="1">
      <c r="A81" s="54" t="s">
        <v>283</v>
      </c>
      <c r="B81" s="55"/>
      <c r="C81" s="14" t="s">
        <v>87</v>
      </c>
      <c r="D81" s="15">
        <v>25140</v>
      </c>
      <c r="E81" s="16">
        <v>22355</v>
      </c>
      <c r="F81" s="16">
        <v>2785</v>
      </c>
      <c r="G81" s="17">
        <f t="shared" si="10"/>
        <v>11.077963404932378</v>
      </c>
      <c r="H81" s="15">
        <v>9240</v>
      </c>
      <c r="I81" s="16">
        <v>9130</v>
      </c>
      <c r="J81" s="16">
        <v>110</v>
      </c>
      <c r="K81" s="17">
        <f t="shared" si="11"/>
        <v>1.1904761904761905</v>
      </c>
      <c r="L81" s="15">
        <v>6660</v>
      </c>
      <c r="M81" s="16">
        <v>6425</v>
      </c>
      <c r="N81" s="16">
        <v>235</v>
      </c>
      <c r="O81" s="17">
        <f t="shared" si="6"/>
        <v>3.5285285285285286</v>
      </c>
      <c r="P81" s="16">
        <v>3900</v>
      </c>
      <c r="Q81" s="16">
        <v>3515</v>
      </c>
      <c r="R81" s="16">
        <v>390</v>
      </c>
      <c r="S81" s="17">
        <f t="shared" si="7"/>
        <v>10</v>
      </c>
      <c r="T81" s="16">
        <v>4330</v>
      </c>
      <c r="U81" s="16">
        <v>2920</v>
      </c>
      <c r="V81" s="16">
        <v>1415</v>
      </c>
      <c r="W81" s="17">
        <f t="shared" si="8"/>
        <v>32.67898383371824</v>
      </c>
      <c r="X81" s="16">
        <v>1005</v>
      </c>
      <c r="Y81" s="16">
        <v>370</v>
      </c>
      <c r="Z81" s="16">
        <v>635</v>
      </c>
      <c r="AA81" s="17">
        <f t="shared" si="9"/>
        <v>63.18407960199005</v>
      </c>
    </row>
    <row r="82" spans="1:27" ht="12.75" hidden="1">
      <c r="A82" s="54" t="s">
        <v>282</v>
      </c>
      <c r="B82" s="55"/>
      <c r="C82" s="14" t="s">
        <v>88</v>
      </c>
      <c r="D82" s="15">
        <v>6020</v>
      </c>
      <c r="E82" s="16">
        <v>5265</v>
      </c>
      <c r="F82" s="16">
        <v>760</v>
      </c>
      <c r="G82" s="17">
        <f t="shared" si="10"/>
        <v>12.624584717607974</v>
      </c>
      <c r="H82" s="15">
        <v>2110</v>
      </c>
      <c r="I82" s="16">
        <v>2065</v>
      </c>
      <c r="J82" s="16">
        <v>45</v>
      </c>
      <c r="K82" s="17">
        <f t="shared" si="11"/>
        <v>2.132701421800948</v>
      </c>
      <c r="L82" s="15">
        <v>1445</v>
      </c>
      <c r="M82" s="16">
        <v>1405</v>
      </c>
      <c r="N82" s="16">
        <v>40</v>
      </c>
      <c r="O82" s="17">
        <f t="shared" si="6"/>
        <v>2.768166089965398</v>
      </c>
      <c r="P82" s="16">
        <v>955</v>
      </c>
      <c r="Q82" s="16">
        <v>865</v>
      </c>
      <c r="R82" s="16">
        <v>95</v>
      </c>
      <c r="S82" s="17">
        <f t="shared" si="7"/>
        <v>9.947643979057592</v>
      </c>
      <c r="T82" s="16">
        <v>1205</v>
      </c>
      <c r="U82" s="16">
        <v>825</v>
      </c>
      <c r="V82" s="16">
        <v>380</v>
      </c>
      <c r="W82" s="17">
        <f t="shared" si="8"/>
        <v>31.535269709543567</v>
      </c>
      <c r="X82" s="16">
        <v>300</v>
      </c>
      <c r="Y82" s="16">
        <v>100</v>
      </c>
      <c r="Z82" s="16">
        <v>200</v>
      </c>
      <c r="AA82" s="17">
        <f t="shared" si="9"/>
        <v>66.66666666666666</v>
      </c>
    </row>
    <row r="83" spans="1:27" ht="12.75" hidden="1">
      <c r="A83" s="54" t="s">
        <v>281</v>
      </c>
      <c r="B83" s="55"/>
      <c r="C83" s="14" t="s">
        <v>89</v>
      </c>
      <c r="D83" s="15">
        <v>4020</v>
      </c>
      <c r="E83" s="16">
        <v>3480</v>
      </c>
      <c r="F83" s="16">
        <v>540</v>
      </c>
      <c r="G83" s="17">
        <f t="shared" si="10"/>
        <v>13.432835820895523</v>
      </c>
      <c r="H83" s="15">
        <v>1325</v>
      </c>
      <c r="I83" s="16">
        <v>1300</v>
      </c>
      <c r="J83" s="16">
        <v>25</v>
      </c>
      <c r="K83" s="17">
        <f t="shared" si="11"/>
        <v>1.8867924528301887</v>
      </c>
      <c r="L83" s="15">
        <v>960</v>
      </c>
      <c r="M83" s="16">
        <v>925</v>
      </c>
      <c r="N83" s="16">
        <v>40</v>
      </c>
      <c r="O83" s="17">
        <f t="shared" si="6"/>
        <v>4.166666666666666</v>
      </c>
      <c r="P83" s="16">
        <v>680</v>
      </c>
      <c r="Q83" s="16">
        <v>605</v>
      </c>
      <c r="R83" s="16">
        <v>75</v>
      </c>
      <c r="S83" s="17">
        <f t="shared" si="7"/>
        <v>11.029411764705882</v>
      </c>
      <c r="T83" s="16">
        <v>855</v>
      </c>
      <c r="U83" s="16">
        <v>580</v>
      </c>
      <c r="V83" s="16">
        <v>275</v>
      </c>
      <c r="W83" s="17">
        <f t="shared" si="8"/>
        <v>32.16374269005848</v>
      </c>
      <c r="X83" s="16">
        <v>205</v>
      </c>
      <c r="Y83" s="16">
        <v>75</v>
      </c>
      <c r="Z83" s="16">
        <v>130</v>
      </c>
      <c r="AA83" s="17">
        <f t="shared" si="9"/>
        <v>63.41463414634146</v>
      </c>
    </row>
    <row r="84" spans="1:27" ht="12.75" hidden="1">
      <c r="A84" s="54" t="s">
        <v>281</v>
      </c>
      <c r="B84" s="55"/>
      <c r="C84" s="14" t="s">
        <v>90</v>
      </c>
      <c r="D84" s="15">
        <v>4030</v>
      </c>
      <c r="E84" s="16">
        <v>3615</v>
      </c>
      <c r="F84" s="16">
        <v>415</v>
      </c>
      <c r="G84" s="17">
        <f t="shared" si="10"/>
        <v>10.297766749379653</v>
      </c>
      <c r="H84" s="15">
        <v>1280</v>
      </c>
      <c r="I84" s="16">
        <v>1245</v>
      </c>
      <c r="J84" s="16">
        <v>35</v>
      </c>
      <c r="K84" s="17">
        <f t="shared" si="11"/>
        <v>2.734375</v>
      </c>
      <c r="L84" s="15">
        <v>985</v>
      </c>
      <c r="M84" s="16">
        <v>950</v>
      </c>
      <c r="N84" s="16">
        <v>35</v>
      </c>
      <c r="O84" s="17">
        <f t="shared" si="6"/>
        <v>3.5532994923857872</v>
      </c>
      <c r="P84" s="16">
        <v>685</v>
      </c>
      <c r="Q84" s="16">
        <v>640</v>
      </c>
      <c r="R84" s="16">
        <v>45</v>
      </c>
      <c r="S84" s="17">
        <f t="shared" si="7"/>
        <v>6.569343065693431</v>
      </c>
      <c r="T84" s="16">
        <v>905</v>
      </c>
      <c r="U84" s="16">
        <v>710</v>
      </c>
      <c r="V84" s="16">
        <v>200</v>
      </c>
      <c r="W84" s="17">
        <f t="shared" si="8"/>
        <v>22.099447513812155</v>
      </c>
      <c r="X84" s="16">
        <v>180</v>
      </c>
      <c r="Y84" s="16">
        <v>75</v>
      </c>
      <c r="Z84" s="16">
        <v>100</v>
      </c>
      <c r="AA84" s="17">
        <f t="shared" si="9"/>
        <v>55.55555555555556</v>
      </c>
    </row>
    <row r="85" spans="1:27" ht="12.75" hidden="1">
      <c r="A85" s="54" t="s">
        <v>281</v>
      </c>
      <c r="B85" s="55"/>
      <c r="C85" s="14" t="s">
        <v>91</v>
      </c>
      <c r="D85" s="15">
        <v>9870</v>
      </c>
      <c r="E85" s="16">
        <v>8530</v>
      </c>
      <c r="F85" s="16">
        <v>1340</v>
      </c>
      <c r="G85" s="17">
        <f t="shared" si="10"/>
        <v>13.576494427558258</v>
      </c>
      <c r="H85" s="15">
        <v>3320</v>
      </c>
      <c r="I85" s="16">
        <v>3255</v>
      </c>
      <c r="J85" s="16">
        <v>60</v>
      </c>
      <c r="K85" s="17">
        <f t="shared" si="11"/>
        <v>1.8072289156626504</v>
      </c>
      <c r="L85" s="15">
        <v>2485</v>
      </c>
      <c r="M85" s="16">
        <v>2350</v>
      </c>
      <c r="N85" s="16">
        <v>135</v>
      </c>
      <c r="O85" s="17">
        <f t="shared" si="6"/>
        <v>5.432595573440644</v>
      </c>
      <c r="P85" s="16">
        <v>1630</v>
      </c>
      <c r="Q85" s="16">
        <v>1445</v>
      </c>
      <c r="R85" s="16">
        <v>185</v>
      </c>
      <c r="S85" s="17">
        <f t="shared" si="7"/>
        <v>11.349693251533742</v>
      </c>
      <c r="T85" s="16">
        <v>1980</v>
      </c>
      <c r="U85" s="16">
        <v>1280</v>
      </c>
      <c r="V85" s="16">
        <v>695</v>
      </c>
      <c r="W85" s="17">
        <f t="shared" si="8"/>
        <v>35.1010101010101</v>
      </c>
      <c r="X85" s="16">
        <v>460</v>
      </c>
      <c r="Y85" s="16">
        <v>190</v>
      </c>
      <c r="Z85" s="16">
        <v>265</v>
      </c>
      <c r="AA85" s="17">
        <f t="shared" si="9"/>
        <v>57.608695652173914</v>
      </c>
    </row>
    <row r="86" spans="1:27" ht="12.75" hidden="1">
      <c r="A86" s="54" t="s">
        <v>281</v>
      </c>
      <c r="B86" s="55"/>
      <c r="C86" s="14" t="s">
        <v>92</v>
      </c>
      <c r="D86" s="15">
        <v>4920</v>
      </c>
      <c r="E86" s="16">
        <v>4540</v>
      </c>
      <c r="F86" s="16">
        <v>375</v>
      </c>
      <c r="G86" s="17">
        <f t="shared" si="10"/>
        <v>7.621951219512195</v>
      </c>
      <c r="H86" s="15">
        <v>1730</v>
      </c>
      <c r="I86" s="16">
        <v>1710</v>
      </c>
      <c r="J86" s="16">
        <v>20</v>
      </c>
      <c r="K86" s="17">
        <f t="shared" si="11"/>
        <v>1.1560693641618496</v>
      </c>
      <c r="L86" s="15">
        <v>1270</v>
      </c>
      <c r="M86" s="16">
        <v>1245</v>
      </c>
      <c r="N86" s="16">
        <v>25</v>
      </c>
      <c r="O86" s="17">
        <f t="shared" si="6"/>
        <v>1.968503937007874</v>
      </c>
      <c r="P86" s="16">
        <v>785</v>
      </c>
      <c r="Q86" s="16">
        <v>745</v>
      </c>
      <c r="R86" s="16">
        <v>45</v>
      </c>
      <c r="S86" s="17">
        <f t="shared" si="7"/>
        <v>5.7324840764331215</v>
      </c>
      <c r="T86" s="16">
        <v>935</v>
      </c>
      <c r="U86" s="16">
        <v>755</v>
      </c>
      <c r="V86" s="16">
        <v>180</v>
      </c>
      <c r="W86" s="17">
        <f t="shared" si="8"/>
        <v>19.25133689839572</v>
      </c>
      <c r="X86" s="16">
        <v>200</v>
      </c>
      <c r="Y86" s="16">
        <v>85</v>
      </c>
      <c r="Z86" s="16">
        <v>115</v>
      </c>
      <c r="AA86" s="17">
        <f t="shared" si="9"/>
        <v>57.49999999999999</v>
      </c>
    </row>
    <row r="87" spans="1:27" ht="12.75" hidden="1">
      <c r="A87" s="54" t="s">
        <v>281</v>
      </c>
      <c r="B87" s="55"/>
      <c r="C87" s="14" t="s">
        <v>93</v>
      </c>
      <c r="D87" s="15">
        <v>11460</v>
      </c>
      <c r="E87" s="16">
        <v>10195</v>
      </c>
      <c r="F87" s="16">
        <v>1265</v>
      </c>
      <c r="G87" s="17">
        <f t="shared" si="10"/>
        <v>11.038394415357766</v>
      </c>
      <c r="H87" s="15">
        <v>3690</v>
      </c>
      <c r="I87" s="16">
        <v>3625</v>
      </c>
      <c r="J87" s="16">
        <v>65</v>
      </c>
      <c r="K87" s="17">
        <f t="shared" si="11"/>
        <v>1.7615176151761516</v>
      </c>
      <c r="L87" s="15">
        <v>2765</v>
      </c>
      <c r="M87" s="16">
        <v>2665</v>
      </c>
      <c r="N87" s="16">
        <v>100</v>
      </c>
      <c r="O87" s="17">
        <f t="shared" si="6"/>
        <v>3.616636528028933</v>
      </c>
      <c r="P87" s="16">
        <v>1965</v>
      </c>
      <c r="Q87" s="16">
        <v>1815</v>
      </c>
      <c r="R87" s="16">
        <v>150</v>
      </c>
      <c r="S87" s="17">
        <f t="shared" si="7"/>
        <v>7.633587786259542</v>
      </c>
      <c r="T87" s="16">
        <v>2530</v>
      </c>
      <c r="U87" s="16">
        <v>1875</v>
      </c>
      <c r="V87" s="16">
        <v>655</v>
      </c>
      <c r="W87" s="17">
        <f t="shared" si="8"/>
        <v>25.889328063241106</v>
      </c>
      <c r="X87" s="16">
        <v>520</v>
      </c>
      <c r="Y87" s="16">
        <v>220</v>
      </c>
      <c r="Z87" s="16">
        <v>300</v>
      </c>
      <c r="AA87" s="17">
        <f t="shared" si="9"/>
        <v>57.692307692307686</v>
      </c>
    </row>
    <row r="88" spans="1:27" ht="12.75" hidden="1">
      <c r="A88" s="54" t="s">
        <v>281</v>
      </c>
      <c r="B88" s="55"/>
      <c r="C88" s="14" t="s">
        <v>94</v>
      </c>
      <c r="D88" s="15">
        <v>5205</v>
      </c>
      <c r="E88" s="16">
        <v>4630</v>
      </c>
      <c r="F88" s="16">
        <v>570</v>
      </c>
      <c r="G88" s="17">
        <f t="shared" si="10"/>
        <v>10.951008645533141</v>
      </c>
      <c r="H88" s="15">
        <v>1735</v>
      </c>
      <c r="I88" s="16">
        <v>1705</v>
      </c>
      <c r="J88" s="16">
        <v>35</v>
      </c>
      <c r="K88" s="17">
        <f t="shared" si="11"/>
        <v>2.0172910662824206</v>
      </c>
      <c r="L88" s="15">
        <v>1365</v>
      </c>
      <c r="M88" s="16">
        <v>1315</v>
      </c>
      <c r="N88" s="16">
        <v>50</v>
      </c>
      <c r="O88" s="17">
        <f t="shared" si="6"/>
        <v>3.6630036630036633</v>
      </c>
      <c r="P88" s="16">
        <v>890</v>
      </c>
      <c r="Q88" s="16">
        <v>835</v>
      </c>
      <c r="R88" s="16">
        <v>60</v>
      </c>
      <c r="S88" s="17">
        <f t="shared" si="7"/>
        <v>6.741573033707865</v>
      </c>
      <c r="T88" s="16">
        <v>1010</v>
      </c>
      <c r="U88" s="16">
        <v>710</v>
      </c>
      <c r="V88" s="16">
        <v>300</v>
      </c>
      <c r="W88" s="17">
        <f t="shared" si="8"/>
        <v>29.7029702970297</v>
      </c>
      <c r="X88" s="16">
        <v>205</v>
      </c>
      <c r="Y88" s="16">
        <v>70</v>
      </c>
      <c r="Z88" s="16">
        <v>135</v>
      </c>
      <c r="AA88" s="17">
        <f t="shared" si="9"/>
        <v>65.85365853658537</v>
      </c>
    </row>
    <row r="89" spans="1:27" ht="12.75" hidden="1">
      <c r="A89" s="54" t="s">
        <v>281</v>
      </c>
      <c r="B89" s="55"/>
      <c r="C89" s="14" t="s">
        <v>95</v>
      </c>
      <c r="D89" s="15">
        <v>5755</v>
      </c>
      <c r="E89" s="16">
        <v>5165</v>
      </c>
      <c r="F89" s="16">
        <v>590</v>
      </c>
      <c r="G89" s="17">
        <f t="shared" si="10"/>
        <v>10.251954821894005</v>
      </c>
      <c r="H89" s="15">
        <v>2005</v>
      </c>
      <c r="I89" s="16">
        <v>1980</v>
      </c>
      <c r="J89" s="16">
        <v>25</v>
      </c>
      <c r="K89" s="17">
        <f t="shared" si="11"/>
        <v>1.2468827930174564</v>
      </c>
      <c r="L89" s="15">
        <v>1490</v>
      </c>
      <c r="M89" s="16">
        <v>1435</v>
      </c>
      <c r="N89" s="16">
        <v>55</v>
      </c>
      <c r="O89" s="17">
        <f t="shared" si="6"/>
        <v>3.691275167785235</v>
      </c>
      <c r="P89" s="16">
        <v>945</v>
      </c>
      <c r="Q89" s="16">
        <v>880</v>
      </c>
      <c r="R89" s="16">
        <v>65</v>
      </c>
      <c r="S89" s="17">
        <f t="shared" si="7"/>
        <v>6.878306878306878</v>
      </c>
      <c r="T89" s="16">
        <v>1075</v>
      </c>
      <c r="U89" s="16">
        <v>775</v>
      </c>
      <c r="V89" s="16">
        <v>295</v>
      </c>
      <c r="W89" s="17">
        <f t="shared" si="8"/>
        <v>27.44186046511628</v>
      </c>
      <c r="X89" s="16">
        <v>250</v>
      </c>
      <c r="Y89" s="16">
        <v>90</v>
      </c>
      <c r="Z89" s="16">
        <v>160</v>
      </c>
      <c r="AA89" s="17">
        <f t="shared" si="9"/>
        <v>64</v>
      </c>
    </row>
    <row r="90" spans="1:27" ht="12.75" hidden="1">
      <c r="A90" s="54" t="s">
        <v>282</v>
      </c>
      <c r="B90" s="55"/>
      <c r="C90" s="14" t="s">
        <v>96</v>
      </c>
      <c r="D90" s="15">
        <v>11090</v>
      </c>
      <c r="E90" s="16">
        <v>9920</v>
      </c>
      <c r="F90" s="16">
        <v>1170</v>
      </c>
      <c r="G90" s="17">
        <f t="shared" si="10"/>
        <v>10.55004508566276</v>
      </c>
      <c r="H90" s="15">
        <v>3810</v>
      </c>
      <c r="I90" s="16">
        <v>3755</v>
      </c>
      <c r="J90" s="16">
        <v>60</v>
      </c>
      <c r="K90" s="17">
        <f t="shared" si="11"/>
        <v>1.574803149606299</v>
      </c>
      <c r="L90" s="15">
        <v>2770</v>
      </c>
      <c r="M90" s="16">
        <v>2685</v>
      </c>
      <c r="N90" s="16">
        <v>85</v>
      </c>
      <c r="O90" s="17">
        <f t="shared" si="6"/>
        <v>3.068592057761733</v>
      </c>
      <c r="P90" s="16">
        <v>1875</v>
      </c>
      <c r="Q90" s="16">
        <v>1685</v>
      </c>
      <c r="R90" s="16">
        <v>190</v>
      </c>
      <c r="S90" s="17">
        <f t="shared" si="7"/>
        <v>10.133333333333333</v>
      </c>
      <c r="T90" s="16">
        <v>2175</v>
      </c>
      <c r="U90" s="16">
        <v>1590</v>
      </c>
      <c r="V90" s="16">
        <v>585</v>
      </c>
      <c r="W90" s="17">
        <f t="shared" si="8"/>
        <v>26.89655172413793</v>
      </c>
      <c r="X90" s="16">
        <v>455</v>
      </c>
      <c r="Y90" s="16">
        <v>200</v>
      </c>
      <c r="Z90" s="16">
        <v>250</v>
      </c>
      <c r="AA90" s="17">
        <f t="shared" si="9"/>
        <v>54.94505494505495</v>
      </c>
    </row>
    <row r="91" spans="1:27" ht="12.75" hidden="1">
      <c r="A91" s="54" t="s">
        <v>281</v>
      </c>
      <c r="B91" s="55"/>
      <c r="C91" s="14" t="s">
        <v>97</v>
      </c>
      <c r="D91" s="15">
        <v>3690</v>
      </c>
      <c r="E91" s="16">
        <v>3425</v>
      </c>
      <c r="F91" s="16">
        <v>270</v>
      </c>
      <c r="G91" s="17">
        <f t="shared" si="10"/>
        <v>7.317073170731707</v>
      </c>
      <c r="H91" s="15">
        <v>1170</v>
      </c>
      <c r="I91" s="16">
        <v>1155</v>
      </c>
      <c r="J91" s="16">
        <v>15</v>
      </c>
      <c r="K91" s="17">
        <f t="shared" si="11"/>
        <v>1.282051282051282</v>
      </c>
      <c r="L91" s="15">
        <v>955</v>
      </c>
      <c r="M91" s="16">
        <v>935</v>
      </c>
      <c r="N91" s="16">
        <v>20</v>
      </c>
      <c r="O91" s="17">
        <f t="shared" si="6"/>
        <v>2.094240837696335</v>
      </c>
      <c r="P91" s="16">
        <v>645</v>
      </c>
      <c r="Q91" s="16">
        <v>620</v>
      </c>
      <c r="R91" s="16">
        <v>30</v>
      </c>
      <c r="S91" s="17">
        <f t="shared" si="7"/>
        <v>4.651162790697675</v>
      </c>
      <c r="T91" s="16">
        <v>745</v>
      </c>
      <c r="U91" s="16">
        <v>620</v>
      </c>
      <c r="V91" s="16">
        <v>125</v>
      </c>
      <c r="W91" s="17">
        <f t="shared" si="8"/>
        <v>16.778523489932887</v>
      </c>
      <c r="X91" s="16">
        <v>175</v>
      </c>
      <c r="Y91" s="16">
        <v>95</v>
      </c>
      <c r="Z91" s="16">
        <v>85</v>
      </c>
      <c r="AA91" s="17">
        <f t="shared" si="9"/>
        <v>48.57142857142857</v>
      </c>
    </row>
    <row r="92" spans="1:27" ht="12.75" hidden="1">
      <c r="A92" s="54" t="s">
        <v>281</v>
      </c>
      <c r="B92" s="55"/>
      <c r="C92" s="14" t="s">
        <v>98</v>
      </c>
      <c r="D92" s="15">
        <v>13475</v>
      </c>
      <c r="E92" s="16">
        <v>11830</v>
      </c>
      <c r="F92" s="16">
        <v>1650</v>
      </c>
      <c r="G92" s="17">
        <f t="shared" si="10"/>
        <v>12.244897959183673</v>
      </c>
      <c r="H92" s="15">
        <v>4060</v>
      </c>
      <c r="I92" s="16">
        <v>3970</v>
      </c>
      <c r="J92" s="16">
        <v>95</v>
      </c>
      <c r="K92" s="17">
        <f t="shared" si="11"/>
        <v>2.3399014778325125</v>
      </c>
      <c r="L92" s="15">
        <v>3205</v>
      </c>
      <c r="M92" s="16">
        <v>3105</v>
      </c>
      <c r="N92" s="16">
        <v>100</v>
      </c>
      <c r="O92" s="17">
        <f t="shared" si="6"/>
        <v>3.1201248049921997</v>
      </c>
      <c r="P92" s="16">
        <v>2205</v>
      </c>
      <c r="Q92" s="16">
        <v>2035</v>
      </c>
      <c r="R92" s="16">
        <v>170</v>
      </c>
      <c r="S92" s="17">
        <f t="shared" si="7"/>
        <v>7.709750566893423</v>
      </c>
      <c r="T92" s="16">
        <v>3205</v>
      </c>
      <c r="U92" s="16">
        <v>2365</v>
      </c>
      <c r="V92" s="16">
        <v>845</v>
      </c>
      <c r="W92" s="17">
        <f t="shared" si="8"/>
        <v>26.365054602184085</v>
      </c>
      <c r="X92" s="16">
        <v>800</v>
      </c>
      <c r="Y92" s="16">
        <v>360</v>
      </c>
      <c r="Z92" s="16">
        <v>440</v>
      </c>
      <c r="AA92" s="17">
        <f t="shared" si="9"/>
        <v>55.00000000000001</v>
      </c>
    </row>
    <row r="93" spans="1:27" ht="12.75" hidden="1">
      <c r="A93" s="54" t="s">
        <v>282</v>
      </c>
      <c r="B93" s="55"/>
      <c r="C93" s="14" t="s">
        <v>99</v>
      </c>
      <c r="D93" s="15">
        <v>34430</v>
      </c>
      <c r="E93" s="16">
        <v>29600</v>
      </c>
      <c r="F93" s="16">
        <v>4830</v>
      </c>
      <c r="G93" s="17">
        <f t="shared" si="10"/>
        <v>14.028463549230322</v>
      </c>
      <c r="H93" s="15">
        <v>10770</v>
      </c>
      <c r="I93" s="16">
        <v>10595</v>
      </c>
      <c r="J93" s="16">
        <v>175</v>
      </c>
      <c r="K93" s="17">
        <f t="shared" si="11"/>
        <v>1.6248839368616528</v>
      </c>
      <c r="L93" s="15">
        <v>8590</v>
      </c>
      <c r="M93" s="16">
        <v>8175</v>
      </c>
      <c r="N93" s="16">
        <v>410</v>
      </c>
      <c r="O93" s="17">
        <f t="shared" si="6"/>
        <v>4.772991850989523</v>
      </c>
      <c r="P93" s="16">
        <v>5950</v>
      </c>
      <c r="Q93" s="16">
        <v>5285</v>
      </c>
      <c r="R93" s="16">
        <v>670</v>
      </c>
      <c r="S93" s="17">
        <f t="shared" si="7"/>
        <v>11.260504201680673</v>
      </c>
      <c r="T93" s="16">
        <v>7475</v>
      </c>
      <c r="U93" s="16">
        <v>4945</v>
      </c>
      <c r="V93" s="16">
        <v>2530</v>
      </c>
      <c r="W93" s="17">
        <f t="shared" si="8"/>
        <v>33.84615384615385</v>
      </c>
      <c r="X93" s="16">
        <v>1645</v>
      </c>
      <c r="Y93" s="16">
        <v>605</v>
      </c>
      <c r="Z93" s="16">
        <v>1045</v>
      </c>
      <c r="AA93" s="17">
        <f t="shared" si="9"/>
        <v>63.525835866261396</v>
      </c>
    </row>
    <row r="94" spans="1:27" ht="12.75" hidden="1">
      <c r="A94" s="54" t="s">
        <v>282</v>
      </c>
      <c r="B94" s="55"/>
      <c r="C94" s="14" t="s">
        <v>100</v>
      </c>
      <c r="D94" s="15">
        <v>4480</v>
      </c>
      <c r="E94" s="16">
        <v>3945</v>
      </c>
      <c r="F94" s="16">
        <v>535</v>
      </c>
      <c r="G94" s="17">
        <f t="shared" si="10"/>
        <v>11.941964285714286</v>
      </c>
      <c r="H94" s="15">
        <v>1455</v>
      </c>
      <c r="I94" s="16">
        <v>1440</v>
      </c>
      <c r="J94" s="16">
        <v>15</v>
      </c>
      <c r="K94" s="17">
        <f t="shared" si="11"/>
        <v>1.0309278350515463</v>
      </c>
      <c r="L94" s="15">
        <v>1170</v>
      </c>
      <c r="M94" s="16">
        <v>1145</v>
      </c>
      <c r="N94" s="16">
        <v>25</v>
      </c>
      <c r="O94" s="17">
        <f t="shared" si="6"/>
        <v>2.1367521367521367</v>
      </c>
      <c r="P94" s="16">
        <v>690</v>
      </c>
      <c r="Q94" s="16">
        <v>640</v>
      </c>
      <c r="R94" s="16">
        <v>55</v>
      </c>
      <c r="S94" s="17">
        <f t="shared" si="7"/>
        <v>7.971014492753622</v>
      </c>
      <c r="T94" s="16">
        <v>930</v>
      </c>
      <c r="U94" s="16">
        <v>640</v>
      </c>
      <c r="V94" s="16">
        <v>290</v>
      </c>
      <c r="W94" s="17">
        <f t="shared" si="8"/>
        <v>31.182795698924732</v>
      </c>
      <c r="X94" s="16">
        <v>235</v>
      </c>
      <c r="Y94" s="16">
        <v>80</v>
      </c>
      <c r="Z94" s="16">
        <v>155</v>
      </c>
      <c r="AA94" s="17">
        <f t="shared" si="9"/>
        <v>65.95744680851064</v>
      </c>
    </row>
    <row r="95" spans="1:27" ht="12.75" hidden="1">
      <c r="A95" s="54" t="s">
        <v>281</v>
      </c>
      <c r="B95" s="55"/>
      <c r="C95" s="14" t="s">
        <v>101</v>
      </c>
      <c r="D95" s="15">
        <v>15205</v>
      </c>
      <c r="E95" s="16">
        <v>13010</v>
      </c>
      <c r="F95" s="16">
        <v>2195</v>
      </c>
      <c r="G95" s="17">
        <f t="shared" si="10"/>
        <v>14.436040776060507</v>
      </c>
      <c r="H95" s="15">
        <v>4995</v>
      </c>
      <c r="I95" s="16">
        <v>4870</v>
      </c>
      <c r="J95" s="16">
        <v>125</v>
      </c>
      <c r="K95" s="17">
        <f t="shared" si="11"/>
        <v>2.5025025025025025</v>
      </c>
      <c r="L95" s="15">
        <v>3845</v>
      </c>
      <c r="M95" s="16">
        <v>3655</v>
      </c>
      <c r="N95" s="16">
        <v>190</v>
      </c>
      <c r="O95" s="17">
        <f t="shared" si="6"/>
        <v>4.9414824447334205</v>
      </c>
      <c r="P95" s="16">
        <v>2570</v>
      </c>
      <c r="Q95" s="16">
        <v>2285</v>
      </c>
      <c r="R95" s="16">
        <v>290</v>
      </c>
      <c r="S95" s="17">
        <f t="shared" si="7"/>
        <v>11.284046692607005</v>
      </c>
      <c r="T95" s="16">
        <v>3090</v>
      </c>
      <c r="U95" s="16">
        <v>1975</v>
      </c>
      <c r="V95" s="16">
        <v>1115</v>
      </c>
      <c r="W95" s="17">
        <f t="shared" si="8"/>
        <v>36.084142394822</v>
      </c>
      <c r="X95" s="16">
        <v>705</v>
      </c>
      <c r="Y95" s="16">
        <v>220</v>
      </c>
      <c r="Z95" s="16">
        <v>485</v>
      </c>
      <c r="AA95" s="17">
        <f t="shared" si="9"/>
        <v>68.79432624113475</v>
      </c>
    </row>
    <row r="96" spans="1:27" ht="12.75" hidden="1">
      <c r="A96" s="54" t="s">
        <v>281</v>
      </c>
      <c r="B96" s="55"/>
      <c r="C96" s="14" t="s">
        <v>102</v>
      </c>
      <c r="D96" s="15">
        <v>3775</v>
      </c>
      <c r="E96" s="16">
        <v>3350</v>
      </c>
      <c r="F96" s="16">
        <v>430</v>
      </c>
      <c r="G96" s="17">
        <f t="shared" si="10"/>
        <v>11.390728476821192</v>
      </c>
      <c r="H96" s="15">
        <v>1320</v>
      </c>
      <c r="I96" s="16">
        <v>1300</v>
      </c>
      <c r="J96" s="16">
        <v>15</v>
      </c>
      <c r="K96" s="17">
        <f t="shared" si="11"/>
        <v>1.1363636363636365</v>
      </c>
      <c r="L96" s="15">
        <v>940</v>
      </c>
      <c r="M96" s="16">
        <v>910</v>
      </c>
      <c r="N96" s="16">
        <v>25</v>
      </c>
      <c r="O96" s="17">
        <f t="shared" si="6"/>
        <v>2.6595744680851063</v>
      </c>
      <c r="P96" s="16">
        <v>590</v>
      </c>
      <c r="Q96" s="16">
        <v>550</v>
      </c>
      <c r="R96" s="16">
        <v>40</v>
      </c>
      <c r="S96" s="17">
        <f t="shared" si="7"/>
        <v>6.779661016949152</v>
      </c>
      <c r="T96" s="16">
        <v>745</v>
      </c>
      <c r="U96" s="16">
        <v>520</v>
      </c>
      <c r="V96" s="16">
        <v>225</v>
      </c>
      <c r="W96" s="17">
        <f t="shared" si="8"/>
        <v>30.201342281879196</v>
      </c>
      <c r="X96" s="16">
        <v>185</v>
      </c>
      <c r="Y96" s="16">
        <v>65</v>
      </c>
      <c r="Z96" s="16">
        <v>120</v>
      </c>
      <c r="AA96" s="17">
        <f t="shared" si="9"/>
        <v>64.86486486486487</v>
      </c>
    </row>
    <row r="97" spans="1:27" ht="12.75" hidden="1">
      <c r="A97" s="54" t="s">
        <v>282</v>
      </c>
      <c r="B97" s="55"/>
      <c r="C97" s="14" t="s">
        <v>103</v>
      </c>
      <c r="D97" s="15">
        <v>4540</v>
      </c>
      <c r="E97" s="16">
        <v>4210</v>
      </c>
      <c r="F97" s="16">
        <v>320</v>
      </c>
      <c r="G97" s="17">
        <f t="shared" si="10"/>
        <v>7.048458149779736</v>
      </c>
      <c r="H97" s="15">
        <v>1645</v>
      </c>
      <c r="I97" s="16">
        <v>1615</v>
      </c>
      <c r="J97" s="16">
        <v>25</v>
      </c>
      <c r="K97" s="17">
        <f t="shared" si="11"/>
        <v>1.5197568389057752</v>
      </c>
      <c r="L97" s="15">
        <v>1160</v>
      </c>
      <c r="M97" s="16">
        <v>1130</v>
      </c>
      <c r="N97" s="16">
        <v>30</v>
      </c>
      <c r="O97" s="17">
        <f t="shared" si="6"/>
        <v>2.586206896551724</v>
      </c>
      <c r="P97" s="16">
        <v>705</v>
      </c>
      <c r="Q97" s="16">
        <v>670</v>
      </c>
      <c r="R97" s="16">
        <v>40</v>
      </c>
      <c r="S97" s="17">
        <f t="shared" si="7"/>
        <v>5.673758865248227</v>
      </c>
      <c r="T97" s="16">
        <v>825</v>
      </c>
      <c r="U97" s="16">
        <v>675</v>
      </c>
      <c r="V97" s="16">
        <v>145</v>
      </c>
      <c r="W97" s="17">
        <f t="shared" si="8"/>
        <v>17.575757575757574</v>
      </c>
      <c r="X97" s="16">
        <v>200</v>
      </c>
      <c r="Y97" s="16">
        <v>115</v>
      </c>
      <c r="Z97" s="16">
        <v>90</v>
      </c>
      <c r="AA97" s="17">
        <f t="shared" si="9"/>
        <v>45</v>
      </c>
    </row>
    <row r="98" spans="1:27" ht="12.75" hidden="1">
      <c r="A98" s="54" t="s">
        <v>282</v>
      </c>
      <c r="B98" s="55"/>
      <c r="C98" s="14" t="s">
        <v>104</v>
      </c>
      <c r="D98" s="15">
        <v>5910</v>
      </c>
      <c r="E98" s="16">
        <v>5255</v>
      </c>
      <c r="F98" s="16">
        <v>655</v>
      </c>
      <c r="G98" s="17">
        <f t="shared" si="10"/>
        <v>11.082910321489003</v>
      </c>
      <c r="H98" s="15">
        <v>2190</v>
      </c>
      <c r="I98" s="16">
        <v>2150</v>
      </c>
      <c r="J98" s="16">
        <v>35</v>
      </c>
      <c r="K98" s="17">
        <f t="shared" si="11"/>
        <v>1.5981735159817352</v>
      </c>
      <c r="L98" s="15">
        <v>1435</v>
      </c>
      <c r="M98" s="16">
        <v>1390</v>
      </c>
      <c r="N98" s="16">
        <v>45</v>
      </c>
      <c r="O98" s="17">
        <f t="shared" si="6"/>
        <v>3.1358885017421603</v>
      </c>
      <c r="P98" s="16">
        <v>910</v>
      </c>
      <c r="Q98" s="16">
        <v>835</v>
      </c>
      <c r="R98" s="16">
        <v>70</v>
      </c>
      <c r="S98" s="17">
        <f t="shared" si="7"/>
        <v>7.6923076923076925</v>
      </c>
      <c r="T98" s="16">
        <v>1120</v>
      </c>
      <c r="U98" s="16">
        <v>795</v>
      </c>
      <c r="V98" s="16">
        <v>320</v>
      </c>
      <c r="W98" s="17">
        <f t="shared" si="8"/>
        <v>28.57142857142857</v>
      </c>
      <c r="X98" s="16">
        <v>265</v>
      </c>
      <c r="Y98" s="16">
        <v>85</v>
      </c>
      <c r="Z98" s="16">
        <v>185</v>
      </c>
      <c r="AA98" s="17">
        <f t="shared" si="9"/>
        <v>69.81132075471697</v>
      </c>
    </row>
    <row r="99" spans="1:27" ht="12.75" hidden="1">
      <c r="A99" s="54" t="s">
        <v>283</v>
      </c>
      <c r="B99" s="55"/>
      <c r="C99" s="14" t="s">
        <v>105</v>
      </c>
      <c r="D99" s="15">
        <v>30150</v>
      </c>
      <c r="E99" s="16">
        <v>26230</v>
      </c>
      <c r="F99" s="16">
        <v>3925</v>
      </c>
      <c r="G99" s="17">
        <f t="shared" si="10"/>
        <v>13.018242122719734</v>
      </c>
      <c r="H99" s="15">
        <v>9460</v>
      </c>
      <c r="I99" s="16">
        <v>9290</v>
      </c>
      <c r="J99" s="16">
        <v>175</v>
      </c>
      <c r="K99" s="17">
        <f t="shared" si="11"/>
        <v>1.849894291754757</v>
      </c>
      <c r="L99" s="15">
        <v>7560</v>
      </c>
      <c r="M99" s="16">
        <v>7140</v>
      </c>
      <c r="N99" s="16">
        <v>415</v>
      </c>
      <c r="O99" s="17">
        <f t="shared" si="6"/>
        <v>5.489417989417989</v>
      </c>
      <c r="P99" s="16">
        <v>5035</v>
      </c>
      <c r="Q99" s="16">
        <v>4555</v>
      </c>
      <c r="R99" s="16">
        <v>480</v>
      </c>
      <c r="S99" s="17">
        <f t="shared" si="7"/>
        <v>9.533267130089374</v>
      </c>
      <c r="T99" s="16">
        <v>6355</v>
      </c>
      <c r="U99" s="16">
        <v>4585</v>
      </c>
      <c r="V99" s="16">
        <v>1770</v>
      </c>
      <c r="W99" s="17">
        <f t="shared" si="8"/>
        <v>27.852084972462627</v>
      </c>
      <c r="X99" s="16">
        <v>1740</v>
      </c>
      <c r="Y99" s="16">
        <v>655</v>
      </c>
      <c r="Z99" s="16">
        <v>1080</v>
      </c>
      <c r="AA99" s="17">
        <f t="shared" si="9"/>
        <v>62.06896551724138</v>
      </c>
    </row>
    <row r="100" spans="1:27" ht="12.75" hidden="1">
      <c r="A100" s="54" t="s">
        <v>282</v>
      </c>
      <c r="B100" s="55"/>
      <c r="C100" s="14" t="s">
        <v>106</v>
      </c>
      <c r="D100" s="15">
        <v>3790</v>
      </c>
      <c r="E100" s="16">
        <v>3445</v>
      </c>
      <c r="F100" s="16">
        <v>350</v>
      </c>
      <c r="G100" s="17">
        <f t="shared" si="10"/>
        <v>9.234828496042216</v>
      </c>
      <c r="H100" s="15">
        <v>1215</v>
      </c>
      <c r="I100" s="16">
        <v>1200</v>
      </c>
      <c r="J100" s="16">
        <v>10</v>
      </c>
      <c r="K100" s="17">
        <f t="shared" si="11"/>
        <v>0.823045267489712</v>
      </c>
      <c r="L100" s="15">
        <v>930</v>
      </c>
      <c r="M100" s="16">
        <v>910</v>
      </c>
      <c r="N100" s="16">
        <v>20</v>
      </c>
      <c r="O100" s="17">
        <f t="shared" si="6"/>
        <v>2.1505376344086025</v>
      </c>
      <c r="P100" s="16">
        <v>670</v>
      </c>
      <c r="Q100" s="16">
        <v>625</v>
      </c>
      <c r="R100" s="16">
        <v>45</v>
      </c>
      <c r="S100" s="17">
        <f t="shared" si="7"/>
        <v>6.7164179104477615</v>
      </c>
      <c r="T100" s="16">
        <v>790</v>
      </c>
      <c r="U100" s="16">
        <v>615</v>
      </c>
      <c r="V100" s="16">
        <v>165</v>
      </c>
      <c r="W100" s="17">
        <f t="shared" si="8"/>
        <v>20.88607594936709</v>
      </c>
      <c r="X100" s="16">
        <v>200</v>
      </c>
      <c r="Y100" s="16">
        <v>95</v>
      </c>
      <c r="Z100" s="16">
        <v>100</v>
      </c>
      <c r="AA100" s="17">
        <f t="shared" si="9"/>
        <v>50</v>
      </c>
    </row>
    <row r="101" spans="1:27" ht="12.75" hidden="1">
      <c r="A101" s="54" t="s">
        <v>282</v>
      </c>
      <c r="B101" s="55"/>
      <c r="C101" s="14" t="s">
        <v>107</v>
      </c>
      <c r="D101" s="15">
        <v>13010</v>
      </c>
      <c r="E101" s="16">
        <v>11925</v>
      </c>
      <c r="F101" s="16">
        <v>1085</v>
      </c>
      <c r="G101" s="17">
        <f t="shared" si="10"/>
        <v>8.339738662567257</v>
      </c>
      <c r="H101" s="15">
        <v>4660</v>
      </c>
      <c r="I101" s="16">
        <v>4580</v>
      </c>
      <c r="J101" s="16">
        <v>80</v>
      </c>
      <c r="K101" s="17">
        <f t="shared" si="11"/>
        <v>1.7167381974248928</v>
      </c>
      <c r="L101" s="15">
        <v>3635</v>
      </c>
      <c r="M101" s="16">
        <v>3535</v>
      </c>
      <c r="N101" s="16">
        <v>105</v>
      </c>
      <c r="O101" s="17">
        <f t="shared" si="6"/>
        <v>2.8885832187070153</v>
      </c>
      <c r="P101" s="16">
        <v>2135</v>
      </c>
      <c r="Q101" s="16">
        <v>2000</v>
      </c>
      <c r="R101" s="16">
        <v>130</v>
      </c>
      <c r="S101" s="17">
        <f t="shared" si="7"/>
        <v>6.0889929742388755</v>
      </c>
      <c r="T101" s="16">
        <v>2115</v>
      </c>
      <c r="U101" s="16">
        <v>1615</v>
      </c>
      <c r="V101" s="16">
        <v>495</v>
      </c>
      <c r="W101" s="17">
        <f t="shared" si="8"/>
        <v>23.404255319148938</v>
      </c>
      <c r="X101" s="16">
        <v>465</v>
      </c>
      <c r="Y101" s="16">
        <v>190</v>
      </c>
      <c r="Z101" s="16">
        <v>275</v>
      </c>
      <c r="AA101" s="17">
        <f t="shared" si="9"/>
        <v>59.13978494623656</v>
      </c>
    </row>
    <row r="102" spans="1:27" ht="12.75" hidden="1">
      <c r="A102" s="54" t="s">
        <v>281</v>
      </c>
      <c r="B102" s="55"/>
      <c r="C102" s="14" t="s">
        <v>108</v>
      </c>
      <c r="D102" s="15">
        <v>13290</v>
      </c>
      <c r="E102" s="16">
        <v>12340</v>
      </c>
      <c r="F102" s="16">
        <v>945</v>
      </c>
      <c r="G102" s="17">
        <f t="shared" si="10"/>
        <v>7.1106094808126405</v>
      </c>
      <c r="H102" s="15">
        <v>4790</v>
      </c>
      <c r="I102" s="16">
        <v>4725</v>
      </c>
      <c r="J102" s="16">
        <v>65</v>
      </c>
      <c r="K102" s="17">
        <f t="shared" si="11"/>
        <v>1.3569937369519833</v>
      </c>
      <c r="L102" s="15">
        <v>3405</v>
      </c>
      <c r="M102" s="16">
        <v>3340</v>
      </c>
      <c r="N102" s="16">
        <v>65</v>
      </c>
      <c r="O102" s="17">
        <f t="shared" si="6"/>
        <v>1.908957415565345</v>
      </c>
      <c r="P102" s="16">
        <v>2230</v>
      </c>
      <c r="Q102" s="16">
        <v>2105</v>
      </c>
      <c r="R102" s="16">
        <v>125</v>
      </c>
      <c r="S102" s="17">
        <f t="shared" si="7"/>
        <v>5.605381165919283</v>
      </c>
      <c r="T102" s="16">
        <v>2310</v>
      </c>
      <c r="U102" s="16">
        <v>1865</v>
      </c>
      <c r="V102" s="16">
        <v>440</v>
      </c>
      <c r="W102" s="17">
        <f t="shared" si="8"/>
        <v>19.047619047619047</v>
      </c>
      <c r="X102" s="16">
        <v>565</v>
      </c>
      <c r="Y102" s="16">
        <v>310</v>
      </c>
      <c r="Z102" s="16">
        <v>260</v>
      </c>
      <c r="AA102" s="17">
        <f t="shared" si="9"/>
        <v>46.017699115044245</v>
      </c>
    </row>
    <row r="103" spans="1:27" ht="12.75" hidden="1">
      <c r="A103" s="54" t="s">
        <v>281</v>
      </c>
      <c r="B103" s="55"/>
      <c r="C103" s="14" t="s">
        <v>109</v>
      </c>
      <c r="D103" s="15">
        <v>17605</v>
      </c>
      <c r="E103" s="16">
        <v>15765</v>
      </c>
      <c r="F103" s="16">
        <v>1845</v>
      </c>
      <c r="G103" s="17">
        <f t="shared" si="10"/>
        <v>10.479977279182052</v>
      </c>
      <c r="H103" s="15">
        <v>5830</v>
      </c>
      <c r="I103" s="16">
        <v>5695</v>
      </c>
      <c r="J103" s="16">
        <v>130</v>
      </c>
      <c r="K103" s="17">
        <f t="shared" si="11"/>
        <v>2.2298456260720414</v>
      </c>
      <c r="L103" s="15">
        <v>4520</v>
      </c>
      <c r="M103" s="16">
        <v>4325</v>
      </c>
      <c r="N103" s="16">
        <v>200</v>
      </c>
      <c r="O103" s="17">
        <f t="shared" si="6"/>
        <v>4.424778761061947</v>
      </c>
      <c r="P103" s="16">
        <v>3120</v>
      </c>
      <c r="Q103" s="16">
        <v>2870</v>
      </c>
      <c r="R103" s="16">
        <v>250</v>
      </c>
      <c r="S103" s="17">
        <f t="shared" si="7"/>
        <v>8.012820512820513</v>
      </c>
      <c r="T103" s="16">
        <v>3395</v>
      </c>
      <c r="U103" s="16">
        <v>2570</v>
      </c>
      <c r="V103" s="16">
        <v>820</v>
      </c>
      <c r="W103" s="17">
        <f t="shared" si="8"/>
        <v>24.153166421207658</v>
      </c>
      <c r="X103" s="16">
        <v>740</v>
      </c>
      <c r="Y103" s="16">
        <v>305</v>
      </c>
      <c r="Z103" s="16">
        <v>435</v>
      </c>
      <c r="AA103" s="17">
        <f t="shared" si="9"/>
        <v>58.78378378378378</v>
      </c>
    </row>
    <row r="104" spans="1:27" ht="12.75" hidden="1">
      <c r="A104" s="54" t="s">
        <v>281</v>
      </c>
      <c r="B104" s="55"/>
      <c r="C104" s="14" t="s">
        <v>110</v>
      </c>
      <c r="D104" s="15">
        <v>3145</v>
      </c>
      <c r="E104" s="16">
        <v>2860</v>
      </c>
      <c r="F104" s="16">
        <v>280</v>
      </c>
      <c r="G104" s="17">
        <f t="shared" si="10"/>
        <v>8.90302066772655</v>
      </c>
      <c r="H104" s="15">
        <v>1100</v>
      </c>
      <c r="I104" s="16">
        <v>1075</v>
      </c>
      <c r="J104" s="16">
        <v>20</v>
      </c>
      <c r="K104" s="17">
        <f t="shared" si="11"/>
        <v>1.8181818181818181</v>
      </c>
      <c r="L104" s="15">
        <v>830</v>
      </c>
      <c r="M104" s="16">
        <v>805</v>
      </c>
      <c r="N104" s="16">
        <v>20</v>
      </c>
      <c r="O104" s="17">
        <f t="shared" si="6"/>
        <v>2.4096385542168677</v>
      </c>
      <c r="P104" s="16">
        <v>555</v>
      </c>
      <c r="Q104" s="16">
        <v>505</v>
      </c>
      <c r="R104" s="16">
        <v>50</v>
      </c>
      <c r="S104" s="17">
        <f t="shared" si="7"/>
        <v>9.00900900900901</v>
      </c>
      <c r="T104" s="16">
        <v>560</v>
      </c>
      <c r="U104" s="16">
        <v>430</v>
      </c>
      <c r="V104" s="16">
        <v>130</v>
      </c>
      <c r="W104" s="17">
        <f t="shared" si="8"/>
        <v>23.214285714285715</v>
      </c>
      <c r="X104" s="16">
        <v>105</v>
      </c>
      <c r="Y104" s="16">
        <v>45</v>
      </c>
      <c r="Z104" s="16">
        <v>65</v>
      </c>
      <c r="AA104" s="17">
        <f t="shared" si="9"/>
        <v>61.904761904761905</v>
      </c>
    </row>
    <row r="105" spans="1:27" ht="12.75" hidden="1">
      <c r="A105" s="54" t="s">
        <v>281</v>
      </c>
      <c r="B105" s="55"/>
      <c r="C105" s="14" t="s">
        <v>111</v>
      </c>
      <c r="D105" s="15">
        <v>19745</v>
      </c>
      <c r="E105" s="16">
        <v>17080</v>
      </c>
      <c r="F105" s="16">
        <v>2660</v>
      </c>
      <c r="G105" s="17">
        <f t="shared" si="10"/>
        <v>13.471765003798431</v>
      </c>
      <c r="H105" s="15">
        <v>6900</v>
      </c>
      <c r="I105" s="16">
        <v>6755</v>
      </c>
      <c r="J105" s="16">
        <v>145</v>
      </c>
      <c r="K105" s="17">
        <f t="shared" si="11"/>
        <v>2.101449275362319</v>
      </c>
      <c r="L105" s="15">
        <v>5160</v>
      </c>
      <c r="M105" s="16">
        <v>4920</v>
      </c>
      <c r="N105" s="16">
        <v>240</v>
      </c>
      <c r="O105" s="17">
        <f t="shared" si="6"/>
        <v>4.651162790697675</v>
      </c>
      <c r="P105" s="16">
        <v>3180</v>
      </c>
      <c r="Q105" s="16">
        <v>2770</v>
      </c>
      <c r="R105" s="16">
        <v>410</v>
      </c>
      <c r="S105" s="17">
        <f t="shared" si="7"/>
        <v>12.89308176100629</v>
      </c>
      <c r="T105" s="16">
        <v>3630</v>
      </c>
      <c r="U105" s="16">
        <v>2325</v>
      </c>
      <c r="V105" s="16">
        <v>1310</v>
      </c>
      <c r="W105" s="17">
        <f t="shared" si="8"/>
        <v>36.08815426997245</v>
      </c>
      <c r="X105" s="16">
        <v>865</v>
      </c>
      <c r="Y105" s="16">
        <v>305</v>
      </c>
      <c r="Z105" s="16">
        <v>560</v>
      </c>
      <c r="AA105" s="17">
        <f t="shared" si="9"/>
        <v>64.73988439306359</v>
      </c>
    </row>
    <row r="106" spans="1:27" ht="12.75" hidden="1">
      <c r="A106" s="54" t="s">
        <v>281</v>
      </c>
      <c r="B106" s="55"/>
      <c r="C106" s="14" t="s">
        <v>112</v>
      </c>
      <c r="D106" s="15">
        <v>5175</v>
      </c>
      <c r="E106" s="16">
        <v>4360</v>
      </c>
      <c r="F106" s="16">
        <v>815</v>
      </c>
      <c r="G106" s="17">
        <f t="shared" si="10"/>
        <v>15.7487922705314</v>
      </c>
      <c r="H106" s="15">
        <v>1630</v>
      </c>
      <c r="I106" s="16">
        <v>1595</v>
      </c>
      <c r="J106" s="16">
        <v>30</v>
      </c>
      <c r="K106" s="17">
        <f t="shared" si="11"/>
        <v>1.8404907975460123</v>
      </c>
      <c r="L106" s="15">
        <v>1265</v>
      </c>
      <c r="M106" s="16">
        <v>1220</v>
      </c>
      <c r="N106" s="16">
        <v>45</v>
      </c>
      <c r="O106" s="17">
        <f t="shared" si="6"/>
        <v>3.557312252964427</v>
      </c>
      <c r="P106" s="16">
        <v>900</v>
      </c>
      <c r="Q106" s="16">
        <v>795</v>
      </c>
      <c r="R106" s="16">
        <v>105</v>
      </c>
      <c r="S106" s="17">
        <f t="shared" si="7"/>
        <v>11.666666666666666</v>
      </c>
      <c r="T106" s="16">
        <v>1080</v>
      </c>
      <c r="U106" s="16">
        <v>670</v>
      </c>
      <c r="V106" s="16">
        <v>410</v>
      </c>
      <c r="W106" s="17">
        <f t="shared" si="8"/>
        <v>37.96296296296296</v>
      </c>
      <c r="X106" s="16">
        <v>305</v>
      </c>
      <c r="Y106" s="16">
        <v>75</v>
      </c>
      <c r="Z106" s="16">
        <v>225</v>
      </c>
      <c r="AA106" s="17">
        <f t="shared" si="9"/>
        <v>73.77049180327869</v>
      </c>
    </row>
    <row r="107" spans="1:27" ht="12.75" hidden="1">
      <c r="A107" s="54" t="s">
        <v>282</v>
      </c>
      <c r="B107" s="55"/>
      <c r="C107" s="14" t="s">
        <v>113</v>
      </c>
      <c r="D107" s="15">
        <v>8295</v>
      </c>
      <c r="E107" s="16">
        <v>7710</v>
      </c>
      <c r="F107" s="16">
        <v>585</v>
      </c>
      <c r="G107" s="17">
        <f t="shared" si="10"/>
        <v>7.05244122965642</v>
      </c>
      <c r="H107" s="15">
        <v>2865</v>
      </c>
      <c r="I107" s="16">
        <v>2825</v>
      </c>
      <c r="J107" s="16">
        <v>40</v>
      </c>
      <c r="K107" s="17">
        <f t="shared" si="11"/>
        <v>1.3961605584642234</v>
      </c>
      <c r="L107" s="15">
        <v>2215</v>
      </c>
      <c r="M107" s="16">
        <v>2160</v>
      </c>
      <c r="N107" s="16">
        <v>55</v>
      </c>
      <c r="O107" s="17">
        <f t="shared" si="6"/>
        <v>2.4830699774266365</v>
      </c>
      <c r="P107" s="16">
        <v>1360</v>
      </c>
      <c r="Q107" s="16">
        <v>1270</v>
      </c>
      <c r="R107" s="16">
        <v>85</v>
      </c>
      <c r="S107" s="17">
        <f t="shared" si="7"/>
        <v>6.25</v>
      </c>
      <c r="T107" s="16">
        <v>1525</v>
      </c>
      <c r="U107" s="16">
        <v>1265</v>
      </c>
      <c r="V107" s="16">
        <v>260</v>
      </c>
      <c r="W107" s="17">
        <f t="shared" si="8"/>
        <v>17.04918032786885</v>
      </c>
      <c r="X107" s="16">
        <v>325</v>
      </c>
      <c r="Y107" s="16">
        <v>180</v>
      </c>
      <c r="Z107" s="16">
        <v>140</v>
      </c>
      <c r="AA107" s="17">
        <f t="shared" si="9"/>
        <v>43.07692307692308</v>
      </c>
    </row>
    <row r="108" spans="1:27" ht="12.75" hidden="1">
      <c r="A108" s="54" t="s">
        <v>282</v>
      </c>
      <c r="B108" s="55"/>
      <c r="C108" s="14" t="s">
        <v>114</v>
      </c>
      <c r="D108" s="15">
        <v>8640</v>
      </c>
      <c r="E108" s="16">
        <v>7995</v>
      </c>
      <c r="F108" s="16">
        <v>650</v>
      </c>
      <c r="G108" s="17">
        <f t="shared" si="10"/>
        <v>7.523148148148148</v>
      </c>
      <c r="H108" s="15">
        <v>3055</v>
      </c>
      <c r="I108" s="16">
        <v>3020</v>
      </c>
      <c r="J108" s="16">
        <v>35</v>
      </c>
      <c r="K108" s="17">
        <f t="shared" si="11"/>
        <v>1.1456628477905073</v>
      </c>
      <c r="L108" s="15">
        <v>2365</v>
      </c>
      <c r="M108" s="16">
        <v>2315</v>
      </c>
      <c r="N108" s="16">
        <v>50</v>
      </c>
      <c r="O108" s="17">
        <f t="shared" si="6"/>
        <v>2.1141649048625792</v>
      </c>
      <c r="P108" s="16">
        <v>1480</v>
      </c>
      <c r="Q108" s="16">
        <v>1385</v>
      </c>
      <c r="R108" s="16">
        <v>95</v>
      </c>
      <c r="S108" s="17">
        <f t="shared" si="7"/>
        <v>6.418918918918918</v>
      </c>
      <c r="T108" s="16">
        <v>1475</v>
      </c>
      <c r="U108" s="16">
        <v>1155</v>
      </c>
      <c r="V108" s="16">
        <v>320</v>
      </c>
      <c r="W108" s="17">
        <f t="shared" si="8"/>
        <v>21.694915254237287</v>
      </c>
      <c r="X108" s="16">
        <v>265</v>
      </c>
      <c r="Y108" s="16">
        <v>120</v>
      </c>
      <c r="Z108" s="16">
        <v>145</v>
      </c>
      <c r="AA108" s="17">
        <f t="shared" si="9"/>
        <v>54.71698113207547</v>
      </c>
    </row>
    <row r="109" spans="1:27" ht="12.75" hidden="1">
      <c r="A109" s="54" t="s">
        <v>281</v>
      </c>
      <c r="B109" s="55"/>
      <c r="C109" s="14" t="s">
        <v>115</v>
      </c>
      <c r="D109" s="15">
        <v>12880</v>
      </c>
      <c r="E109" s="16">
        <v>11580</v>
      </c>
      <c r="F109" s="16">
        <v>1305</v>
      </c>
      <c r="G109" s="17">
        <f t="shared" si="10"/>
        <v>10.131987577639752</v>
      </c>
      <c r="H109" s="15">
        <v>4245</v>
      </c>
      <c r="I109" s="16">
        <v>4200</v>
      </c>
      <c r="J109" s="16">
        <v>50</v>
      </c>
      <c r="K109" s="17">
        <f t="shared" si="11"/>
        <v>1.1778563015312131</v>
      </c>
      <c r="L109" s="15">
        <v>3490</v>
      </c>
      <c r="M109" s="16">
        <v>3390</v>
      </c>
      <c r="N109" s="16">
        <v>100</v>
      </c>
      <c r="O109" s="17">
        <f t="shared" si="6"/>
        <v>2.865329512893983</v>
      </c>
      <c r="P109" s="16">
        <v>2075</v>
      </c>
      <c r="Q109" s="16">
        <v>1935</v>
      </c>
      <c r="R109" s="16">
        <v>145</v>
      </c>
      <c r="S109" s="17">
        <f t="shared" si="7"/>
        <v>6.987951807228916</v>
      </c>
      <c r="T109" s="16">
        <v>2530</v>
      </c>
      <c r="U109" s="16">
        <v>1845</v>
      </c>
      <c r="V109" s="16">
        <v>685</v>
      </c>
      <c r="W109" s="17">
        <f t="shared" si="8"/>
        <v>27.07509881422925</v>
      </c>
      <c r="X109" s="16">
        <v>535</v>
      </c>
      <c r="Y109" s="16">
        <v>210</v>
      </c>
      <c r="Z109" s="16">
        <v>330</v>
      </c>
      <c r="AA109" s="17">
        <f t="shared" si="9"/>
        <v>61.6822429906542</v>
      </c>
    </row>
    <row r="110" spans="1:27" ht="12.75" hidden="1">
      <c r="A110" s="54" t="s">
        <v>281</v>
      </c>
      <c r="B110" s="55"/>
      <c r="C110" s="14" t="s">
        <v>116</v>
      </c>
      <c r="D110" s="15">
        <v>17255</v>
      </c>
      <c r="E110" s="16">
        <v>14505</v>
      </c>
      <c r="F110" s="16">
        <v>2755</v>
      </c>
      <c r="G110" s="17">
        <f t="shared" si="10"/>
        <v>15.966386554621847</v>
      </c>
      <c r="H110" s="15">
        <v>5415</v>
      </c>
      <c r="I110" s="16">
        <v>5295</v>
      </c>
      <c r="J110" s="16">
        <v>125</v>
      </c>
      <c r="K110" s="17">
        <f t="shared" si="11"/>
        <v>2.308402585410896</v>
      </c>
      <c r="L110" s="15">
        <v>4295</v>
      </c>
      <c r="M110" s="16">
        <v>4055</v>
      </c>
      <c r="N110" s="16">
        <v>245</v>
      </c>
      <c r="O110" s="17">
        <f t="shared" si="6"/>
        <v>5.70430733410943</v>
      </c>
      <c r="P110" s="16">
        <v>2865</v>
      </c>
      <c r="Q110" s="16">
        <v>2475</v>
      </c>
      <c r="R110" s="16">
        <v>385</v>
      </c>
      <c r="S110" s="17">
        <f t="shared" si="7"/>
        <v>13.438045375218149</v>
      </c>
      <c r="T110" s="16">
        <v>3680</v>
      </c>
      <c r="U110" s="16">
        <v>2330</v>
      </c>
      <c r="V110" s="16">
        <v>1350</v>
      </c>
      <c r="W110" s="17">
        <f t="shared" si="8"/>
        <v>36.684782608695656</v>
      </c>
      <c r="X110" s="16">
        <v>1000</v>
      </c>
      <c r="Y110" s="16">
        <v>345</v>
      </c>
      <c r="Z110" s="16">
        <v>655</v>
      </c>
      <c r="AA110" s="17">
        <f t="shared" si="9"/>
        <v>65.5</v>
      </c>
    </row>
    <row r="111" spans="1:27" ht="12.75" hidden="1">
      <c r="A111" s="54" t="s">
        <v>282</v>
      </c>
      <c r="B111" s="55"/>
      <c r="C111" s="14" t="s">
        <v>117</v>
      </c>
      <c r="D111" s="15">
        <v>6085</v>
      </c>
      <c r="E111" s="16">
        <v>5210</v>
      </c>
      <c r="F111" s="16">
        <v>875</v>
      </c>
      <c r="G111" s="17">
        <f t="shared" si="10"/>
        <v>14.37962202136401</v>
      </c>
      <c r="H111" s="15">
        <v>2105</v>
      </c>
      <c r="I111" s="16">
        <v>2050</v>
      </c>
      <c r="J111" s="16">
        <v>55</v>
      </c>
      <c r="K111" s="17">
        <f t="shared" si="11"/>
        <v>2.6128266033254155</v>
      </c>
      <c r="L111" s="15">
        <v>1580</v>
      </c>
      <c r="M111" s="16">
        <v>1510</v>
      </c>
      <c r="N111" s="16">
        <v>70</v>
      </c>
      <c r="O111" s="17">
        <f t="shared" si="6"/>
        <v>4.430379746835443</v>
      </c>
      <c r="P111" s="16">
        <v>995</v>
      </c>
      <c r="Q111" s="16">
        <v>890</v>
      </c>
      <c r="R111" s="16">
        <v>100</v>
      </c>
      <c r="S111" s="17">
        <f t="shared" si="7"/>
        <v>10.050251256281408</v>
      </c>
      <c r="T111" s="16">
        <v>1115</v>
      </c>
      <c r="U111" s="16">
        <v>680</v>
      </c>
      <c r="V111" s="16">
        <v>435</v>
      </c>
      <c r="W111" s="17">
        <f t="shared" si="8"/>
        <v>39.01345291479821</v>
      </c>
      <c r="X111" s="16">
        <v>295</v>
      </c>
      <c r="Y111" s="16">
        <v>75</v>
      </c>
      <c r="Z111" s="16">
        <v>215</v>
      </c>
      <c r="AA111" s="17">
        <f t="shared" si="9"/>
        <v>72.88135593220339</v>
      </c>
    </row>
    <row r="112" spans="1:27" ht="12.75" hidden="1">
      <c r="A112" s="54" t="s">
        <v>281</v>
      </c>
      <c r="B112" s="55"/>
      <c r="C112" s="14" t="s">
        <v>118</v>
      </c>
      <c r="D112" s="15">
        <v>21460</v>
      </c>
      <c r="E112" s="16">
        <v>19320</v>
      </c>
      <c r="F112" s="16">
        <v>2135</v>
      </c>
      <c r="G112" s="17">
        <f t="shared" si="10"/>
        <v>9.94874184529357</v>
      </c>
      <c r="H112" s="15">
        <v>7415</v>
      </c>
      <c r="I112" s="16">
        <v>7305</v>
      </c>
      <c r="J112" s="16">
        <v>110</v>
      </c>
      <c r="K112" s="17">
        <f t="shared" si="11"/>
        <v>1.4834794335805799</v>
      </c>
      <c r="L112" s="15">
        <v>5520</v>
      </c>
      <c r="M112" s="16">
        <v>5330</v>
      </c>
      <c r="N112" s="16">
        <v>190</v>
      </c>
      <c r="O112" s="17">
        <f t="shared" si="6"/>
        <v>3.4420289855072466</v>
      </c>
      <c r="P112" s="16">
        <v>3685</v>
      </c>
      <c r="Q112" s="16">
        <v>3360</v>
      </c>
      <c r="R112" s="16">
        <v>325</v>
      </c>
      <c r="S112" s="17">
        <f t="shared" si="7"/>
        <v>8.819538670284938</v>
      </c>
      <c r="T112" s="16">
        <v>4000</v>
      </c>
      <c r="U112" s="16">
        <v>2960</v>
      </c>
      <c r="V112" s="16">
        <v>1040</v>
      </c>
      <c r="W112" s="17">
        <f t="shared" si="8"/>
        <v>26</v>
      </c>
      <c r="X112" s="16">
        <v>835</v>
      </c>
      <c r="Y112" s="16">
        <v>365</v>
      </c>
      <c r="Z112" s="16">
        <v>470</v>
      </c>
      <c r="AA112" s="17">
        <f t="shared" si="9"/>
        <v>56.287425149700596</v>
      </c>
    </row>
    <row r="113" spans="1:27" ht="12.75" hidden="1">
      <c r="A113" s="54" t="s">
        <v>282</v>
      </c>
      <c r="B113" s="55"/>
      <c r="C113" s="14" t="s">
        <v>119</v>
      </c>
      <c r="D113" s="15">
        <v>19095</v>
      </c>
      <c r="E113" s="16">
        <v>17185</v>
      </c>
      <c r="F113" s="16">
        <v>1915</v>
      </c>
      <c r="G113" s="17">
        <f t="shared" si="10"/>
        <v>10.02880335166274</v>
      </c>
      <c r="H113" s="15">
        <v>6800</v>
      </c>
      <c r="I113" s="16">
        <v>6720</v>
      </c>
      <c r="J113" s="16">
        <v>80</v>
      </c>
      <c r="K113" s="17">
        <f t="shared" si="11"/>
        <v>1.1764705882352942</v>
      </c>
      <c r="L113" s="15">
        <v>5350</v>
      </c>
      <c r="M113" s="16">
        <v>5190</v>
      </c>
      <c r="N113" s="16">
        <v>165</v>
      </c>
      <c r="O113" s="17">
        <f t="shared" si="6"/>
        <v>3.08411214953271</v>
      </c>
      <c r="P113" s="16">
        <v>3100</v>
      </c>
      <c r="Q113" s="16">
        <v>2830</v>
      </c>
      <c r="R113" s="16">
        <v>270</v>
      </c>
      <c r="S113" s="17">
        <f t="shared" si="7"/>
        <v>8.709677419354838</v>
      </c>
      <c r="T113" s="16">
        <v>3170</v>
      </c>
      <c r="U113" s="16">
        <v>2185</v>
      </c>
      <c r="V113" s="16">
        <v>985</v>
      </c>
      <c r="W113" s="17">
        <f t="shared" si="8"/>
        <v>31.07255520504732</v>
      </c>
      <c r="X113" s="16">
        <v>670</v>
      </c>
      <c r="Y113" s="16">
        <v>255</v>
      </c>
      <c r="Z113" s="16">
        <v>415</v>
      </c>
      <c r="AA113" s="17">
        <f t="shared" si="9"/>
        <v>61.940298507462686</v>
      </c>
    </row>
    <row r="114" spans="1:27" ht="12.75" hidden="1">
      <c r="A114" s="54" t="s">
        <v>283</v>
      </c>
      <c r="B114" s="55"/>
      <c r="C114" s="14" t="s">
        <v>120</v>
      </c>
      <c r="D114" s="15">
        <v>79925</v>
      </c>
      <c r="E114" s="16">
        <v>72280</v>
      </c>
      <c r="F114" s="16">
        <v>7640</v>
      </c>
      <c r="G114" s="17">
        <f t="shared" si="10"/>
        <v>9.558961526431029</v>
      </c>
      <c r="H114" s="15">
        <v>25625</v>
      </c>
      <c r="I114" s="16">
        <v>25240</v>
      </c>
      <c r="J114" s="16">
        <v>380</v>
      </c>
      <c r="K114" s="17">
        <f t="shared" si="11"/>
        <v>1.4829268292682927</v>
      </c>
      <c r="L114" s="15">
        <v>21060</v>
      </c>
      <c r="M114" s="16">
        <v>20235</v>
      </c>
      <c r="N114" s="16">
        <v>825</v>
      </c>
      <c r="O114" s="17">
        <f t="shared" si="6"/>
        <v>3.917378917378917</v>
      </c>
      <c r="P114" s="16">
        <v>14295</v>
      </c>
      <c r="Q114" s="16">
        <v>13225</v>
      </c>
      <c r="R114" s="16">
        <v>1070</v>
      </c>
      <c r="S114" s="17">
        <f t="shared" si="7"/>
        <v>7.485134662469395</v>
      </c>
      <c r="T114" s="16">
        <v>15920</v>
      </c>
      <c r="U114" s="16">
        <v>12100</v>
      </c>
      <c r="V114" s="16">
        <v>3825</v>
      </c>
      <c r="W114" s="17">
        <f t="shared" si="8"/>
        <v>24.02638190954774</v>
      </c>
      <c r="X114" s="16">
        <v>3025</v>
      </c>
      <c r="Y114" s="16">
        <v>1480</v>
      </c>
      <c r="Z114" s="16">
        <v>1545</v>
      </c>
      <c r="AA114" s="17">
        <f t="shared" si="9"/>
        <v>51.074380165289256</v>
      </c>
    </row>
    <row r="115" spans="1:27" ht="12.75" hidden="1">
      <c r="A115" s="54" t="s">
        <v>282</v>
      </c>
      <c r="B115" s="55"/>
      <c r="C115" s="14" t="s">
        <v>121</v>
      </c>
      <c r="D115" s="15">
        <v>10625</v>
      </c>
      <c r="E115" s="16">
        <v>9355</v>
      </c>
      <c r="F115" s="16">
        <v>1265</v>
      </c>
      <c r="G115" s="17">
        <f t="shared" si="10"/>
        <v>11.905882352941175</v>
      </c>
      <c r="H115" s="15">
        <v>3970</v>
      </c>
      <c r="I115" s="16">
        <v>3925</v>
      </c>
      <c r="J115" s="16">
        <v>45</v>
      </c>
      <c r="K115" s="17">
        <f t="shared" si="11"/>
        <v>1.1335012594458438</v>
      </c>
      <c r="L115" s="15">
        <v>2840</v>
      </c>
      <c r="M115" s="16">
        <v>2735</v>
      </c>
      <c r="N115" s="16">
        <v>100</v>
      </c>
      <c r="O115" s="17">
        <f t="shared" si="6"/>
        <v>3.5211267605633805</v>
      </c>
      <c r="P115" s="16">
        <v>1790</v>
      </c>
      <c r="Q115" s="16">
        <v>1540</v>
      </c>
      <c r="R115" s="16">
        <v>250</v>
      </c>
      <c r="S115" s="17">
        <f t="shared" si="7"/>
        <v>13.966480446927374</v>
      </c>
      <c r="T115" s="16">
        <v>1710</v>
      </c>
      <c r="U115" s="16">
        <v>1060</v>
      </c>
      <c r="V115" s="16">
        <v>650</v>
      </c>
      <c r="W115" s="17">
        <f t="shared" si="8"/>
        <v>38.01169590643275</v>
      </c>
      <c r="X115" s="16">
        <v>320</v>
      </c>
      <c r="Y115" s="16">
        <v>100</v>
      </c>
      <c r="Z115" s="16">
        <v>220</v>
      </c>
      <c r="AA115" s="17">
        <f t="shared" si="9"/>
        <v>68.75</v>
      </c>
    </row>
    <row r="116" spans="1:27" ht="12.75" hidden="1">
      <c r="A116" s="54" t="s">
        <v>283</v>
      </c>
      <c r="B116" s="55"/>
      <c r="C116" s="14" t="s">
        <v>122</v>
      </c>
      <c r="D116" s="15">
        <v>21120</v>
      </c>
      <c r="E116" s="16">
        <v>19480</v>
      </c>
      <c r="F116" s="16">
        <v>1635</v>
      </c>
      <c r="G116" s="17">
        <f t="shared" si="10"/>
        <v>7.7414772727272725</v>
      </c>
      <c r="H116" s="15">
        <v>7190</v>
      </c>
      <c r="I116" s="16">
        <v>7125</v>
      </c>
      <c r="J116" s="16">
        <v>65</v>
      </c>
      <c r="K116" s="17">
        <f t="shared" si="11"/>
        <v>0.9040333796940195</v>
      </c>
      <c r="L116" s="15">
        <v>5625</v>
      </c>
      <c r="M116" s="16">
        <v>5515</v>
      </c>
      <c r="N116" s="16">
        <v>115</v>
      </c>
      <c r="O116" s="17">
        <f t="shared" si="6"/>
        <v>2.0444444444444447</v>
      </c>
      <c r="P116" s="16">
        <v>3610</v>
      </c>
      <c r="Q116" s="16">
        <v>3365</v>
      </c>
      <c r="R116" s="16">
        <v>250</v>
      </c>
      <c r="S116" s="17">
        <f t="shared" si="7"/>
        <v>6.9252077562326875</v>
      </c>
      <c r="T116" s="16">
        <v>4030</v>
      </c>
      <c r="U116" s="16">
        <v>3150</v>
      </c>
      <c r="V116" s="16">
        <v>880</v>
      </c>
      <c r="W116" s="17">
        <f t="shared" si="8"/>
        <v>21.83622828784119</v>
      </c>
      <c r="X116" s="16">
        <v>655</v>
      </c>
      <c r="Y116" s="16">
        <v>330</v>
      </c>
      <c r="Z116" s="16">
        <v>330</v>
      </c>
      <c r="AA116" s="17">
        <f t="shared" si="9"/>
        <v>50.38167938931297</v>
      </c>
    </row>
    <row r="117" spans="1:27" ht="12.75" hidden="1">
      <c r="A117" s="54" t="s">
        <v>281</v>
      </c>
      <c r="B117" s="55"/>
      <c r="C117" s="14" t="s">
        <v>123</v>
      </c>
      <c r="D117" s="15">
        <v>15145</v>
      </c>
      <c r="E117" s="16">
        <v>12875</v>
      </c>
      <c r="F117" s="16">
        <v>2270</v>
      </c>
      <c r="G117" s="17">
        <f t="shared" si="10"/>
        <v>14.988445031363486</v>
      </c>
      <c r="H117" s="15">
        <v>4740</v>
      </c>
      <c r="I117" s="16">
        <v>4645</v>
      </c>
      <c r="J117" s="16">
        <v>95</v>
      </c>
      <c r="K117" s="17">
        <f t="shared" si="11"/>
        <v>2.0042194092827006</v>
      </c>
      <c r="L117" s="15">
        <v>3935</v>
      </c>
      <c r="M117" s="16">
        <v>3685</v>
      </c>
      <c r="N117" s="16">
        <v>250</v>
      </c>
      <c r="O117" s="17">
        <f t="shared" si="6"/>
        <v>6.353240152477764</v>
      </c>
      <c r="P117" s="16">
        <v>2640</v>
      </c>
      <c r="Q117" s="16">
        <v>2275</v>
      </c>
      <c r="R117" s="16">
        <v>365</v>
      </c>
      <c r="S117" s="17">
        <f t="shared" si="7"/>
        <v>13.825757575757574</v>
      </c>
      <c r="T117" s="16">
        <v>3090</v>
      </c>
      <c r="U117" s="16">
        <v>2045</v>
      </c>
      <c r="V117" s="16">
        <v>1040</v>
      </c>
      <c r="W117" s="17">
        <f t="shared" si="8"/>
        <v>33.65695792880259</v>
      </c>
      <c r="X117" s="16">
        <v>740</v>
      </c>
      <c r="Y117" s="16">
        <v>230</v>
      </c>
      <c r="Z117" s="16">
        <v>520</v>
      </c>
      <c r="AA117" s="17">
        <f t="shared" si="9"/>
        <v>70.27027027027027</v>
      </c>
    </row>
    <row r="118" spans="1:27" ht="12.75" hidden="1">
      <c r="A118" s="54" t="s">
        <v>281</v>
      </c>
      <c r="B118" s="55"/>
      <c r="C118" s="14" t="s">
        <v>124</v>
      </c>
      <c r="D118" s="15">
        <v>12350</v>
      </c>
      <c r="E118" s="16">
        <v>11490</v>
      </c>
      <c r="F118" s="16">
        <v>855</v>
      </c>
      <c r="G118" s="17">
        <f t="shared" si="10"/>
        <v>6.923076923076923</v>
      </c>
      <c r="H118" s="15">
        <v>4545</v>
      </c>
      <c r="I118" s="16">
        <v>4480</v>
      </c>
      <c r="J118" s="16">
        <v>65</v>
      </c>
      <c r="K118" s="17">
        <f t="shared" si="11"/>
        <v>1.4301430143014302</v>
      </c>
      <c r="L118" s="15">
        <v>3310</v>
      </c>
      <c r="M118" s="16">
        <v>3215</v>
      </c>
      <c r="N118" s="16">
        <v>95</v>
      </c>
      <c r="O118" s="17">
        <f t="shared" si="6"/>
        <v>2.8700906344410875</v>
      </c>
      <c r="P118" s="16">
        <v>2135</v>
      </c>
      <c r="Q118" s="16">
        <v>1990</v>
      </c>
      <c r="R118" s="16">
        <v>145</v>
      </c>
      <c r="S118" s="17">
        <f t="shared" si="7"/>
        <v>6.791569086651054</v>
      </c>
      <c r="T118" s="16">
        <v>1995</v>
      </c>
      <c r="U118" s="16">
        <v>1635</v>
      </c>
      <c r="V118" s="16">
        <v>360</v>
      </c>
      <c r="W118" s="17">
        <f t="shared" si="8"/>
        <v>18.045112781954884</v>
      </c>
      <c r="X118" s="16">
        <v>365</v>
      </c>
      <c r="Y118" s="16">
        <v>165</v>
      </c>
      <c r="Z118" s="16">
        <v>195</v>
      </c>
      <c r="AA118" s="17">
        <f t="shared" si="9"/>
        <v>53.42465753424658</v>
      </c>
    </row>
    <row r="119" spans="1:27" ht="12.75" hidden="1">
      <c r="A119" s="54" t="s">
        <v>281</v>
      </c>
      <c r="B119" s="55"/>
      <c r="C119" s="14" t="s">
        <v>125</v>
      </c>
      <c r="D119" s="15">
        <v>7630</v>
      </c>
      <c r="E119" s="16">
        <v>7215</v>
      </c>
      <c r="F119" s="16">
        <v>415</v>
      </c>
      <c r="G119" s="17">
        <f t="shared" si="10"/>
        <v>5.439056356487549</v>
      </c>
      <c r="H119" s="15">
        <v>2855</v>
      </c>
      <c r="I119" s="16">
        <v>2825</v>
      </c>
      <c r="J119" s="16">
        <v>35</v>
      </c>
      <c r="K119" s="17">
        <f t="shared" si="11"/>
        <v>1.2259194395796849</v>
      </c>
      <c r="L119" s="15">
        <v>2075</v>
      </c>
      <c r="M119" s="16">
        <v>2030</v>
      </c>
      <c r="N119" s="16">
        <v>40</v>
      </c>
      <c r="O119" s="17">
        <f t="shared" si="6"/>
        <v>1.9277108433734942</v>
      </c>
      <c r="P119" s="16">
        <v>1315</v>
      </c>
      <c r="Q119" s="16">
        <v>1245</v>
      </c>
      <c r="R119" s="16">
        <v>70</v>
      </c>
      <c r="S119" s="17">
        <f t="shared" si="7"/>
        <v>5.323193916349809</v>
      </c>
      <c r="T119" s="16">
        <v>1190</v>
      </c>
      <c r="U119" s="16">
        <v>1005</v>
      </c>
      <c r="V119" s="16">
        <v>180</v>
      </c>
      <c r="W119" s="17">
        <f t="shared" si="8"/>
        <v>15.126050420168067</v>
      </c>
      <c r="X119" s="16">
        <v>200</v>
      </c>
      <c r="Y119" s="16">
        <v>110</v>
      </c>
      <c r="Z119" s="16">
        <v>90</v>
      </c>
      <c r="AA119" s="17">
        <f t="shared" si="9"/>
        <v>45</v>
      </c>
    </row>
    <row r="120" spans="1:27" ht="12.75" hidden="1">
      <c r="A120" s="54" t="s">
        <v>283</v>
      </c>
      <c r="B120" s="55"/>
      <c r="C120" s="14" t="s">
        <v>126</v>
      </c>
      <c r="D120" s="15">
        <v>19620</v>
      </c>
      <c r="E120" s="16">
        <v>18220</v>
      </c>
      <c r="F120" s="16">
        <v>1400</v>
      </c>
      <c r="G120" s="17">
        <f t="shared" si="10"/>
        <v>7.135575942915392</v>
      </c>
      <c r="H120" s="15">
        <v>7545</v>
      </c>
      <c r="I120" s="16">
        <v>7475</v>
      </c>
      <c r="J120" s="16">
        <v>70</v>
      </c>
      <c r="K120" s="17">
        <f t="shared" si="11"/>
        <v>0.9277667329357191</v>
      </c>
      <c r="L120" s="15">
        <v>5565</v>
      </c>
      <c r="M120" s="16">
        <v>5410</v>
      </c>
      <c r="N120" s="16">
        <v>155</v>
      </c>
      <c r="O120" s="17">
        <f t="shared" si="6"/>
        <v>2.785265049415993</v>
      </c>
      <c r="P120" s="16">
        <v>3160</v>
      </c>
      <c r="Q120" s="16">
        <v>2900</v>
      </c>
      <c r="R120" s="16">
        <v>255</v>
      </c>
      <c r="S120" s="17">
        <f t="shared" si="7"/>
        <v>8.069620253164556</v>
      </c>
      <c r="T120" s="16">
        <v>2905</v>
      </c>
      <c r="U120" s="16">
        <v>2230</v>
      </c>
      <c r="V120" s="16">
        <v>680</v>
      </c>
      <c r="W120" s="17">
        <f t="shared" si="8"/>
        <v>23.407917383820998</v>
      </c>
      <c r="X120" s="16">
        <v>450</v>
      </c>
      <c r="Y120" s="16">
        <v>210</v>
      </c>
      <c r="Z120" s="16">
        <v>240</v>
      </c>
      <c r="AA120" s="17">
        <f t="shared" si="9"/>
        <v>53.333333333333336</v>
      </c>
    </row>
    <row r="121" spans="1:27" ht="12.75" hidden="1">
      <c r="A121" s="54" t="s">
        <v>283</v>
      </c>
      <c r="B121" s="55"/>
      <c r="C121" s="14" t="s">
        <v>127</v>
      </c>
      <c r="D121" s="15">
        <v>72590</v>
      </c>
      <c r="E121" s="16">
        <v>62410</v>
      </c>
      <c r="F121" s="16">
        <v>10180</v>
      </c>
      <c r="G121" s="17">
        <f t="shared" si="10"/>
        <v>14.02397024383524</v>
      </c>
      <c r="H121" s="15">
        <v>20610</v>
      </c>
      <c r="I121" s="16">
        <v>20130</v>
      </c>
      <c r="J121" s="16">
        <v>475</v>
      </c>
      <c r="K121" s="17">
        <f t="shared" si="11"/>
        <v>2.3047064531780688</v>
      </c>
      <c r="L121" s="15">
        <v>17055</v>
      </c>
      <c r="M121" s="16">
        <v>16180</v>
      </c>
      <c r="N121" s="16">
        <v>875</v>
      </c>
      <c r="O121" s="17">
        <f t="shared" si="6"/>
        <v>5.130460275579009</v>
      </c>
      <c r="P121" s="16">
        <v>13530</v>
      </c>
      <c r="Q121" s="16">
        <v>11970</v>
      </c>
      <c r="R121" s="16">
        <v>1555</v>
      </c>
      <c r="S121" s="17">
        <f t="shared" si="7"/>
        <v>11.492978566149297</v>
      </c>
      <c r="T121" s="16">
        <v>17905</v>
      </c>
      <c r="U121" s="16">
        <v>12550</v>
      </c>
      <c r="V121" s="16">
        <v>5355</v>
      </c>
      <c r="W121" s="17">
        <f t="shared" si="8"/>
        <v>29.907846970120076</v>
      </c>
      <c r="X121" s="16">
        <v>3495</v>
      </c>
      <c r="Y121" s="16">
        <v>1575</v>
      </c>
      <c r="Z121" s="16">
        <v>1915</v>
      </c>
      <c r="AA121" s="17">
        <f t="shared" si="9"/>
        <v>54.7925608011445</v>
      </c>
    </row>
    <row r="122" spans="1:27" ht="12.75" hidden="1">
      <c r="A122" s="54" t="s">
        <v>283</v>
      </c>
      <c r="B122" s="55"/>
      <c r="C122" s="14" t="s">
        <v>128</v>
      </c>
      <c r="D122" s="15">
        <v>323660</v>
      </c>
      <c r="E122" s="16">
        <v>288910</v>
      </c>
      <c r="F122" s="16">
        <v>34750</v>
      </c>
      <c r="G122" s="17">
        <f t="shared" si="10"/>
        <v>10.736575418649199</v>
      </c>
      <c r="H122" s="15">
        <v>95180</v>
      </c>
      <c r="I122" s="16">
        <v>92920</v>
      </c>
      <c r="J122" s="16">
        <v>2260</v>
      </c>
      <c r="K122" s="17">
        <f t="shared" si="11"/>
        <v>2.3744484135322548</v>
      </c>
      <c r="L122" s="15">
        <v>72390</v>
      </c>
      <c r="M122" s="16">
        <v>69310</v>
      </c>
      <c r="N122" s="16">
        <v>3080</v>
      </c>
      <c r="O122" s="17">
        <f t="shared" si="6"/>
        <v>4.254731316480177</v>
      </c>
      <c r="P122" s="16">
        <v>57285</v>
      </c>
      <c r="Q122" s="16">
        <v>52885</v>
      </c>
      <c r="R122" s="16">
        <v>4405</v>
      </c>
      <c r="S122" s="17">
        <f t="shared" si="7"/>
        <v>7.689622065113031</v>
      </c>
      <c r="T122" s="16">
        <v>79010</v>
      </c>
      <c r="U122" s="16">
        <v>62975</v>
      </c>
      <c r="V122" s="16">
        <v>16035</v>
      </c>
      <c r="W122" s="17">
        <f t="shared" si="8"/>
        <v>20.29489937982534</v>
      </c>
      <c r="X122" s="16">
        <v>19790</v>
      </c>
      <c r="Y122" s="16">
        <v>10815</v>
      </c>
      <c r="Z122" s="16">
        <v>8970</v>
      </c>
      <c r="AA122" s="17">
        <f t="shared" si="9"/>
        <v>45.32592218292067</v>
      </c>
    </row>
    <row r="123" spans="1:27" ht="12.75" hidden="1">
      <c r="A123" s="54" t="s">
        <v>283</v>
      </c>
      <c r="B123" s="55"/>
      <c r="C123" s="14" t="s">
        <v>129</v>
      </c>
      <c r="D123" s="15">
        <v>24700</v>
      </c>
      <c r="E123" s="16">
        <v>23200</v>
      </c>
      <c r="F123" s="16">
        <v>1500</v>
      </c>
      <c r="G123" s="17">
        <f t="shared" si="10"/>
        <v>6.0728744939271255</v>
      </c>
      <c r="H123" s="15">
        <v>8555</v>
      </c>
      <c r="I123" s="16">
        <v>8485</v>
      </c>
      <c r="J123" s="16">
        <v>70</v>
      </c>
      <c r="K123" s="17">
        <f t="shared" si="11"/>
        <v>0.8182349503214494</v>
      </c>
      <c r="L123" s="15">
        <v>6600</v>
      </c>
      <c r="M123" s="16">
        <v>6470</v>
      </c>
      <c r="N123" s="16">
        <v>135</v>
      </c>
      <c r="O123" s="17">
        <f t="shared" si="6"/>
        <v>2.0454545454545454</v>
      </c>
      <c r="P123" s="16">
        <v>4385</v>
      </c>
      <c r="Q123" s="16">
        <v>4165</v>
      </c>
      <c r="R123" s="16">
        <v>220</v>
      </c>
      <c r="S123" s="17">
        <f t="shared" si="7"/>
        <v>5.017103762827822</v>
      </c>
      <c r="T123" s="16">
        <v>4410</v>
      </c>
      <c r="U123" s="16">
        <v>3645</v>
      </c>
      <c r="V123" s="16">
        <v>765</v>
      </c>
      <c r="W123" s="17">
        <f t="shared" si="8"/>
        <v>17.346938775510203</v>
      </c>
      <c r="X123" s="16">
        <v>745</v>
      </c>
      <c r="Y123" s="16">
        <v>435</v>
      </c>
      <c r="Z123" s="16">
        <v>315</v>
      </c>
      <c r="AA123" s="17">
        <f t="shared" si="9"/>
        <v>42.281879194630875</v>
      </c>
    </row>
    <row r="124" spans="1:27" ht="12.75" hidden="1">
      <c r="A124" s="54" t="s">
        <v>281</v>
      </c>
      <c r="B124" s="55"/>
      <c r="C124" s="14" t="s">
        <v>130</v>
      </c>
      <c r="D124" s="15">
        <v>4655</v>
      </c>
      <c r="E124" s="16">
        <v>4305</v>
      </c>
      <c r="F124" s="16">
        <v>355</v>
      </c>
      <c r="G124" s="17">
        <f t="shared" si="10"/>
        <v>7.626208378088077</v>
      </c>
      <c r="H124" s="15">
        <v>1500</v>
      </c>
      <c r="I124" s="16">
        <v>1455</v>
      </c>
      <c r="J124" s="16">
        <v>50</v>
      </c>
      <c r="K124" s="17">
        <f t="shared" si="11"/>
        <v>3.3333333333333335</v>
      </c>
      <c r="L124" s="15">
        <v>1220</v>
      </c>
      <c r="M124" s="16">
        <v>1190</v>
      </c>
      <c r="N124" s="16">
        <v>35</v>
      </c>
      <c r="O124" s="17">
        <f t="shared" si="6"/>
        <v>2.8688524590163933</v>
      </c>
      <c r="P124" s="16">
        <v>815</v>
      </c>
      <c r="Q124" s="16">
        <v>765</v>
      </c>
      <c r="R124" s="16">
        <v>45</v>
      </c>
      <c r="S124" s="17">
        <f t="shared" si="7"/>
        <v>5.521472392638037</v>
      </c>
      <c r="T124" s="16">
        <v>910</v>
      </c>
      <c r="U124" s="16">
        <v>780</v>
      </c>
      <c r="V124" s="16">
        <v>130</v>
      </c>
      <c r="W124" s="17">
        <f t="shared" si="8"/>
        <v>14.285714285714285</v>
      </c>
      <c r="X124" s="16">
        <v>205</v>
      </c>
      <c r="Y124" s="16">
        <v>115</v>
      </c>
      <c r="Z124" s="16">
        <v>95</v>
      </c>
      <c r="AA124" s="17">
        <f t="shared" si="9"/>
        <v>46.34146341463415</v>
      </c>
    </row>
    <row r="125" spans="1:27" ht="12.75" hidden="1">
      <c r="A125" s="54" t="s">
        <v>281</v>
      </c>
      <c r="B125" s="55"/>
      <c r="C125" s="14" t="s">
        <v>131</v>
      </c>
      <c r="D125" s="15">
        <v>4895</v>
      </c>
      <c r="E125" s="16">
        <v>4615</v>
      </c>
      <c r="F125" s="16">
        <v>280</v>
      </c>
      <c r="G125" s="17">
        <f t="shared" si="10"/>
        <v>5.720122574055159</v>
      </c>
      <c r="H125" s="15">
        <v>1710</v>
      </c>
      <c r="I125" s="16">
        <v>1680</v>
      </c>
      <c r="J125" s="16">
        <v>25</v>
      </c>
      <c r="K125" s="17">
        <f t="shared" si="11"/>
        <v>1.461988304093567</v>
      </c>
      <c r="L125" s="15">
        <v>1295</v>
      </c>
      <c r="M125" s="16">
        <v>1275</v>
      </c>
      <c r="N125" s="16">
        <v>20</v>
      </c>
      <c r="O125" s="17">
        <f t="shared" si="6"/>
        <v>1.5444015444015444</v>
      </c>
      <c r="P125" s="16">
        <v>795</v>
      </c>
      <c r="Q125" s="16">
        <v>760</v>
      </c>
      <c r="R125" s="16">
        <v>35</v>
      </c>
      <c r="S125" s="17">
        <f t="shared" si="7"/>
        <v>4.40251572327044</v>
      </c>
      <c r="T125" s="16">
        <v>920</v>
      </c>
      <c r="U125" s="16">
        <v>785</v>
      </c>
      <c r="V125" s="16">
        <v>135</v>
      </c>
      <c r="W125" s="17">
        <f t="shared" si="8"/>
        <v>14.673913043478262</v>
      </c>
      <c r="X125" s="16">
        <v>180</v>
      </c>
      <c r="Y125" s="16">
        <v>110</v>
      </c>
      <c r="Z125" s="16">
        <v>70</v>
      </c>
      <c r="AA125" s="17">
        <f t="shared" si="9"/>
        <v>38.88888888888889</v>
      </c>
    </row>
    <row r="126" spans="1:27" ht="12.75" hidden="1">
      <c r="A126" s="54" t="s">
        <v>282</v>
      </c>
      <c r="B126" s="55"/>
      <c r="C126" s="14" t="s">
        <v>132</v>
      </c>
      <c r="D126" s="15">
        <v>14020</v>
      </c>
      <c r="E126" s="16">
        <v>12270</v>
      </c>
      <c r="F126" s="16">
        <v>1750</v>
      </c>
      <c r="G126" s="17">
        <f t="shared" si="10"/>
        <v>12.482168330955776</v>
      </c>
      <c r="H126" s="15">
        <v>4265</v>
      </c>
      <c r="I126" s="16">
        <v>4185</v>
      </c>
      <c r="J126" s="16">
        <v>80</v>
      </c>
      <c r="K126" s="17">
        <f t="shared" si="11"/>
        <v>1.875732708089097</v>
      </c>
      <c r="L126" s="15">
        <v>3695</v>
      </c>
      <c r="M126" s="16">
        <v>3530</v>
      </c>
      <c r="N126" s="16">
        <v>160</v>
      </c>
      <c r="O126" s="17">
        <f t="shared" si="6"/>
        <v>4.330175913396482</v>
      </c>
      <c r="P126" s="16">
        <v>2420</v>
      </c>
      <c r="Q126" s="16">
        <v>2200</v>
      </c>
      <c r="R126" s="16">
        <v>215</v>
      </c>
      <c r="S126" s="17">
        <f t="shared" si="7"/>
        <v>8.884297520661157</v>
      </c>
      <c r="T126" s="16">
        <v>3000</v>
      </c>
      <c r="U126" s="16">
        <v>2105</v>
      </c>
      <c r="V126" s="16">
        <v>900</v>
      </c>
      <c r="W126" s="17">
        <f t="shared" si="8"/>
        <v>30</v>
      </c>
      <c r="X126" s="16">
        <v>640</v>
      </c>
      <c r="Y126" s="16">
        <v>250</v>
      </c>
      <c r="Z126" s="16">
        <v>395</v>
      </c>
      <c r="AA126" s="17">
        <f t="shared" si="9"/>
        <v>61.71875</v>
      </c>
    </row>
    <row r="127" spans="1:27" ht="12.75" hidden="1">
      <c r="A127" s="54" t="s">
        <v>282</v>
      </c>
      <c r="B127" s="55"/>
      <c r="C127" s="14" t="s">
        <v>133</v>
      </c>
      <c r="D127" s="15">
        <v>21130</v>
      </c>
      <c r="E127" s="16">
        <v>19550</v>
      </c>
      <c r="F127" s="16">
        <v>1585</v>
      </c>
      <c r="G127" s="17">
        <f t="shared" si="10"/>
        <v>7.501183151916706</v>
      </c>
      <c r="H127" s="15">
        <v>7780</v>
      </c>
      <c r="I127" s="16">
        <v>7680</v>
      </c>
      <c r="J127" s="16">
        <v>95</v>
      </c>
      <c r="K127" s="17">
        <f t="shared" si="11"/>
        <v>1.2210796915167095</v>
      </c>
      <c r="L127" s="15">
        <v>5670</v>
      </c>
      <c r="M127" s="16">
        <v>5530</v>
      </c>
      <c r="N127" s="16">
        <v>140</v>
      </c>
      <c r="O127" s="17">
        <f t="shared" si="6"/>
        <v>2.4691358024691357</v>
      </c>
      <c r="P127" s="16">
        <v>3470</v>
      </c>
      <c r="Q127" s="16">
        <v>3250</v>
      </c>
      <c r="R127" s="16">
        <v>225</v>
      </c>
      <c r="S127" s="17">
        <f t="shared" si="7"/>
        <v>6.484149855907781</v>
      </c>
      <c r="T127" s="16">
        <v>3525</v>
      </c>
      <c r="U127" s="16">
        <v>2740</v>
      </c>
      <c r="V127" s="16">
        <v>785</v>
      </c>
      <c r="W127" s="17">
        <f t="shared" si="8"/>
        <v>22.26950354609929</v>
      </c>
      <c r="X127" s="16">
        <v>690</v>
      </c>
      <c r="Y127" s="16">
        <v>355</v>
      </c>
      <c r="Z127" s="16">
        <v>335</v>
      </c>
      <c r="AA127" s="17">
        <f t="shared" si="9"/>
        <v>48.55072463768116</v>
      </c>
    </row>
    <row r="128" spans="1:27" ht="12.75" hidden="1">
      <c r="A128" s="54" t="s">
        <v>283</v>
      </c>
      <c r="B128" s="55"/>
      <c r="C128" s="14" t="s">
        <v>134</v>
      </c>
      <c r="D128" s="15">
        <v>15120</v>
      </c>
      <c r="E128" s="16">
        <v>14280</v>
      </c>
      <c r="F128" s="16">
        <v>835</v>
      </c>
      <c r="G128" s="17">
        <f t="shared" si="10"/>
        <v>5.522486772486772</v>
      </c>
      <c r="H128" s="15">
        <v>5545</v>
      </c>
      <c r="I128" s="16">
        <v>5510</v>
      </c>
      <c r="J128" s="16">
        <v>40</v>
      </c>
      <c r="K128" s="17">
        <f t="shared" si="11"/>
        <v>0.7213706041478809</v>
      </c>
      <c r="L128" s="15">
        <v>4085</v>
      </c>
      <c r="M128" s="16">
        <v>4020</v>
      </c>
      <c r="N128" s="16">
        <v>65</v>
      </c>
      <c r="O128" s="17">
        <f t="shared" si="6"/>
        <v>1.591187270501836</v>
      </c>
      <c r="P128" s="16">
        <v>2480</v>
      </c>
      <c r="Q128" s="16">
        <v>2330</v>
      </c>
      <c r="R128" s="16">
        <v>150</v>
      </c>
      <c r="S128" s="17">
        <f t="shared" si="7"/>
        <v>6.048387096774194</v>
      </c>
      <c r="T128" s="16">
        <v>2580</v>
      </c>
      <c r="U128" s="16">
        <v>2160</v>
      </c>
      <c r="V128" s="16">
        <v>420</v>
      </c>
      <c r="W128" s="17">
        <f t="shared" si="8"/>
        <v>16.27906976744186</v>
      </c>
      <c r="X128" s="16">
        <v>425</v>
      </c>
      <c r="Y128" s="16">
        <v>265</v>
      </c>
      <c r="Z128" s="16">
        <v>165</v>
      </c>
      <c r="AA128" s="17">
        <f t="shared" si="9"/>
        <v>38.82352941176471</v>
      </c>
    </row>
    <row r="129" spans="1:27" ht="12.75" hidden="1">
      <c r="A129" s="54" t="s">
        <v>283</v>
      </c>
      <c r="B129" s="55"/>
      <c r="C129" s="14" t="s">
        <v>135</v>
      </c>
      <c r="D129" s="15">
        <v>22250</v>
      </c>
      <c r="E129" s="16">
        <v>19950</v>
      </c>
      <c r="F129" s="16">
        <v>2305</v>
      </c>
      <c r="G129" s="17">
        <f t="shared" si="10"/>
        <v>10.359550561797754</v>
      </c>
      <c r="H129" s="15">
        <v>7625</v>
      </c>
      <c r="I129" s="16">
        <v>7510</v>
      </c>
      <c r="J129" s="16">
        <v>110</v>
      </c>
      <c r="K129" s="17">
        <f t="shared" si="11"/>
        <v>1.4426229508196722</v>
      </c>
      <c r="L129" s="15">
        <v>5980</v>
      </c>
      <c r="M129" s="16">
        <v>5790</v>
      </c>
      <c r="N129" s="16">
        <v>190</v>
      </c>
      <c r="O129" s="17">
        <f t="shared" si="6"/>
        <v>3.177257525083612</v>
      </c>
      <c r="P129" s="16">
        <v>3860</v>
      </c>
      <c r="Q129" s="16">
        <v>3500</v>
      </c>
      <c r="R129" s="16">
        <v>360</v>
      </c>
      <c r="S129" s="17">
        <f t="shared" si="7"/>
        <v>9.32642487046632</v>
      </c>
      <c r="T129" s="16">
        <v>4080</v>
      </c>
      <c r="U129" s="16">
        <v>2870</v>
      </c>
      <c r="V129" s="16">
        <v>1210</v>
      </c>
      <c r="W129" s="17">
        <f t="shared" si="8"/>
        <v>29.65686274509804</v>
      </c>
      <c r="X129" s="16">
        <v>705</v>
      </c>
      <c r="Y129" s="16">
        <v>275</v>
      </c>
      <c r="Z129" s="16">
        <v>430</v>
      </c>
      <c r="AA129" s="17">
        <f t="shared" si="9"/>
        <v>60.99290780141844</v>
      </c>
    </row>
    <row r="130" spans="1:27" ht="12.75" hidden="1">
      <c r="A130" s="54" t="s">
        <v>283</v>
      </c>
      <c r="B130" s="55"/>
      <c r="C130" s="14" t="s">
        <v>136</v>
      </c>
      <c r="D130" s="15">
        <v>4915</v>
      </c>
      <c r="E130" s="16">
        <v>4785</v>
      </c>
      <c r="F130" s="16">
        <v>130</v>
      </c>
      <c r="G130" s="17">
        <f t="shared" si="10"/>
        <v>2.644964394710071</v>
      </c>
      <c r="H130" s="15">
        <v>1950</v>
      </c>
      <c r="I130" s="16">
        <v>1930</v>
      </c>
      <c r="J130" s="16">
        <v>10</v>
      </c>
      <c r="K130" s="17">
        <f t="shared" si="11"/>
        <v>0.5128205128205128</v>
      </c>
      <c r="L130" s="15">
        <v>1445</v>
      </c>
      <c r="M130" s="16">
        <v>1430</v>
      </c>
      <c r="N130" s="16">
        <v>20</v>
      </c>
      <c r="O130" s="17">
        <f t="shared" si="6"/>
        <v>1.384083044982699</v>
      </c>
      <c r="P130" s="16">
        <v>775</v>
      </c>
      <c r="Q130" s="16">
        <v>760</v>
      </c>
      <c r="R130" s="16">
        <v>20</v>
      </c>
      <c r="S130" s="17">
        <f t="shared" si="7"/>
        <v>2.5806451612903225</v>
      </c>
      <c r="T130" s="16">
        <v>640</v>
      </c>
      <c r="U130" s="16">
        <v>595</v>
      </c>
      <c r="V130" s="16">
        <v>50</v>
      </c>
      <c r="W130" s="17">
        <f t="shared" si="8"/>
        <v>7.8125</v>
      </c>
      <c r="X130" s="16">
        <v>100</v>
      </c>
      <c r="Y130" s="16">
        <v>75</v>
      </c>
      <c r="Z130" s="16">
        <v>30</v>
      </c>
      <c r="AA130" s="17">
        <f t="shared" si="9"/>
        <v>30</v>
      </c>
    </row>
    <row r="131" spans="1:27" ht="12.75" hidden="1">
      <c r="A131" s="54" t="s">
        <v>282</v>
      </c>
      <c r="B131" s="55"/>
      <c r="C131" s="14" t="s">
        <v>137</v>
      </c>
      <c r="D131" s="15">
        <v>21995</v>
      </c>
      <c r="E131" s="16">
        <v>19350</v>
      </c>
      <c r="F131" s="16">
        <v>2645</v>
      </c>
      <c r="G131" s="17">
        <f t="shared" si="10"/>
        <v>12.025460331893612</v>
      </c>
      <c r="H131" s="15">
        <v>7330</v>
      </c>
      <c r="I131" s="16">
        <v>7190</v>
      </c>
      <c r="J131" s="16">
        <v>140</v>
      </c>
      <c r="K131" s="17">
        <f t="shared" si="11"/>
        <v>1.9099590723055935</v>
      </c>
      <c r="L131" s="15">
        <v>5770</v>
      </c>
      <c r="M131" s="16">
        <v>5440</v>
      </c>
      <c r="N131" s="16">
        <v>325</v>
      </c>
      <c r="O131" s="17">
        <f t="shared" si="6"/>
        <v>5.632582322357019</v>
      </c>
      <c r="P131" s="16">
        <v>3915</v>
      </c>
      <c r="Q131" s="16">
        <v>3465</v>
      </c>
      <c r="R131" s="16">
        <v>455</v>
      </c>
      <c r="S131" s="17">
        <f t="shared" si="7"/>
        <v>11.621966794380588</v>
      </c>
      <c r="T131" s="16">
        <v>4155</v>
      </c>
      <c r="U131" s="16">
        <v>2980</v>
      </c>
      <c r="V131" s="16">
        <v>1180</v>
      </c>
      <c r="W131" s="17">
        <f t="shared" si="8"/>
        <v>28.399518652226234</v>
      </c>
      <c r="X131" s="16">
        <v>825</v>
      </c>
      <c r="Y131" s="16">
        <v>280</v>
      </c>
      <c r="Z131" s="16">
        <v>550</v>
      </c>
      <c r="AA131" s="17">
        <f t="shared" si="9"/>
        <v>66.66666666666666</v>
      </c>
    </row>
    <row r="132" spans="1:27" ht="12.75" hidden="1">
      <c r="A132" s="54" t="s">
        <v>282</v>
      </c>
      <c r="B132" s="55"/>
      <c r="C132" s="14" t="s">
        <v>138</v>
      </c>
      <c r="D132" s="15">
        <v>7250</v>
      </c>
      <c r="E132" s="16">
        <v>6800</v>
      </c>
      <c r="F132" s="16">
        <v>455</v>
      </c>
      <c r="G132" s="17">
        <f t="shared" si="10"/>
        <v>6.275862068965517</v>
      </c>
      <c r="H132" s="15">
        <v>2505</v>
      </c>
      <c r="I132" s="16">
        <v>2480</v>
      </c>
      <c r="J132" s="16">
        <v>30</v>
      </c>
      <c r="K132" s="17">
        <f t="shared" si="11"/>
        <v>1.1976047904191618</v>
      </c>
      <c r="L132" s="15">
        <v>1955</v>
      </c>
      <c r="M132" s="16">
        <v>1915</v>
      </c>
      <c r="N132" s="16">
        <v>35</v>
      </c>
      <c r="O132" s="17">
        <f t="shared" si="6"/>
        <v>1.7902813299232736</v>
      </c>
      <c r="P132" s="16">
        <v>1200</v>
      </c>
      <c r="Q132" s="16">
        <v>1140</v>
      </c>
      <c r="R132" s="16">
        <v>60</v>
      </c>
      <c r="S132" s="17">
        <f t="shared" si="7"/>
        <v>5</v>
      </c>
      <c r="T132" s="16">
        <v>1325</v>
      </c>
      <c r="U132" s="16">
        <v>1125</v>
      </c>
      <c r="V132" s="16">
        <v>205</v>
      </c>
      <c r="W132" s="17">
        <f t="shared" si="8"/>
        <v>15.471698113207546</v>
      </c>
      <c r="X132" s="16">
        <v>265</v>
      </c>
      <c r="Y132" s="16">
        <v>140</v>
      </c>
      <c r="Z132" s="16">
        <v>125</v>
      </c>
      <c r="AA132" s="17">
        <f t="shared" si="9"/>
        <v>47.16981132075472</v>
      </c>
    </row>
    <row r="133" spans="1:27" ht="12.75" hidden="1">
      <c r="A133" s="54" t="s">
        <v>281</v>
      </c>
      <c r="B133" s="55"/>
      <c r="C133" s="14" t="s">
        <v>139</v>
      </c>
      <c r="D133" s="15">
        <v>11280</v>
      </c>
      <c r="E133" s="16">
        <v>10800</v>
      </c>
      <c r="F133" s="16">
        <v>475</v>
      </c>
      <c r="G133" s="17">
        <f t="shared" si="10"/>
        <v>4.210992907801418</v>
      </c>
      <c r="H133" s="15">
        <v>4190</v>
      </c>
      <c r="I133" s="16">
        <v>4180</v>
      </c>
      <c r="J133" s="16">
        <v>15</v>
      </c>
      <c r="K133" s="17">
        <f t="shared" si="11"/>
        <v>0.35799522673031026</v>
      </c>
      <c r="L133" s="15">
        <v>3075</v>
      </c>
      <c r="M133" s="16">
        <v>3035</v>
      </c>
      <c r="N133" s="16">
        <v>40</v>
      </c>
      <c r="O133" s="17">
        <f aca="true" t="shared" si="12" ref="O133:O155">(N133/L133)*100</f>
        <v>1.3008130081300813</v>
      </c>
      <c r="P133" s="16">
        <v>1825</v>
      </c>
      <c r="Q133" s="16">
        <v>1765</v>
      </c>
      <c r="R133" s="16">
        <v>55</v>
      </c>
      <c r="S133" s="17">
        <f aca="true" t="shared" si="13" ref="S133:S155">(R133/P133)*100</f>
        <v>3.0136986301369864</v>
      </c>
      <c r="T133" s="16">
        <v>1875</v>
      </c>
      <c r="U133" s="16">
        <v>1640</v>
      </c>
      <c r="V133" s="16">
        <v>235</v>
      </c>
      <c r="W133" s="17">
        <f aca="true" t="shared" si="14" ref="W133:W155">(V133/T133)*100</f>
        <v>12.533333333333333</v>
      </c>
      <c r="X133" s="16">
        <v>310</v>
      </c>
      <c r="Y133" s="16">
        <v>175</v>
      </c>
      <c r="Z133" s="16">
        <v>135</v>
      </c>
      <c r="AA133" s="17">
        <f aca="true" t="shared" si="15" ref="AA133:AA155">(Z133/X133)*100</f>
        <v>43.54838709677419</v>
      </c>
    </row>
    <row r="134" spans="1:27" ht="12.75" hidden="1">
      <c r="A134" s="54" t="s">
        <v>281</v>
      </c>
      <c r="B134" s="55"/>
      <c r="C134" s="14" t="s">
        <v>140</v>
      </c>
      <c r="D134" s="15">
        <v>11055</v>
      </c>
      <c r="E134" s="16">
        <v>10320</v>
      </c>
      <c r="F134" s="16">
        <v>735</v>
      </c>
      <c r="G134" s="17">
        <f aca="true" t="shared" si="16" ref="G134:G155">(F134/D134)*100</f>
        <v>6.648575305291724</v>
      </c>
      <c r="H134" s="15">
        <v>4010</v>
      </c>
      <c r="I134" s="16">
        <v>3935</v>
      </c>
      <c r="J134" s="16">
        <v>70</v>
      </c>
      <c r="K134" s="17">
        <f aca="true" t="shared" si="17" ref="K134:K155">(J134/H134)*100</f>
        <v>1.7456359102244388</v>
      </c>
      <c r="L134" s="15">
        <v>3015</v>
      </c>
      <c r="M134" s="16">
        <v>2950</v>
      </c>
      <c r="N134" s="16">
        <v>65</v>
      </c>
      <c r="O134" s="17">
        <f t="shared" si="12"/>
        <v>2.155887230514096</v>
      </c>
      <c r="P134" s="16">
        <v>1880</v>
      </c>
      <c r="Q134" s="16">
        <v>1785</v>
      </c>
      <c r="R134" s="16">
        <v>100</v>
      </c>
      <c r="S134" s="17">
        <f t="shared" si="13"/>
        <v>5.319148936170213</v>
      </c>
      <c r="T134" s="16">
        <v>1795</v>
      </c>
      <c r="U134" s="16">
        <v>1480</v>
      </c>
      <c r="V134" s="16">
        <v>315</v>
      </c>
      <c r="W134" s="17">
        <f t="shared" si="14"/>
        <v>17.548746518105848</v>
      </c>
      <c r="X134" s="16">
        <v>360</v>
      </c>
      <c r="Y134" s="16">
        <v>170</v>
      </c>
      <c r="Z134" s="16">
        <v>185</v>
      </c>
      <c r="AA134" s="17">
        <f t="shared" si="15"/>
        <v>51.388888888888886</v>
      </c>
    </row>
    <row r="135" spans="1:27" ht="12.75" hidden="1">
      <c r="A135" s="54" t="s">
        <v>281</v>
      </c>
      <c r="B135" s="55"/>
      <c r="C135" s="14" t="s">
        <v>141</v>
      </c>
      <c r="D135" s="15">
        <v>8925</v>
      </c>
      <c r="E135" s="16">
        <v>8125</v>
      </c>
      <c r="F135" s="16">
        <v>800</v>
      </c>
      <c r="G135" s="17">
        <f t="shared" si="16"/>
        <v>8.96358543417367</v>
      </c>
      <c r="H135" s="15">
        <v>3330</v>
      </c>
      <c r="I135" s="16">
        <v>3245</v>
      </c>
      <c r="J135" s="16">
        <v>90</v>
      </c>
      <c r="K135" s="17">
        <f t="shared" si="17"/>
        <v>2.7027027027027026</v>
      </c>
      <c r="L135" s="15">
        <v>2470</v>
      </c>
      <c r="M135" s="16">
        <v>2370</v>
      </c>
      <c r="N135" s="16">
        <v>105</v>
      </c>
      <c r="O135" s="17">
        <f t="shared" si="12"/>
        <v>4.251012145748987</v>
      </c>
      <c r="P135" s="16">
        <v>1465</v>
      </c>
      <c r="Q135" s="16">
        <v>1345</v>
      </c>
      <c r="R135" s="16">
        <v>125</v>
      </c>
      <c r="S135" s="17">
        <f t="shared" si="13"/>
        <v>8.532423208191126</v>
      </c>
      <c r="T135" s="16">
        <v>1425</v>
      </c>
      <c r="U135" s="16">
        <v>1060</v>
      </c>
      <c r="V135" s="16">
        <v>360</v>
      </c>
      <c r="W135" s="17">
        <f t="shared" si="14"/>
        <v>25.263157894736842</v>
      </c>
      <c r="X135" s="16">
        <v>235</v>
      </c>
      <c r="Y135" s="16">
        <v>110</v>
      </c>
      <c r="Z135" s="16">
        <v>125</v>
      </c>
      <c r="AA135" s="17">
        <f t="shared" si="15"/>
        <v>53.191489361702125</v>
      </c>
    </row>
    <row r="136" spans="1:27" ht="12.75" hidden="1">
      <c r="A136" s="54" t="s">
        <v>282</v>
      </c>
      <c r="B136" s="55"/>
      <c r="C136" s="14" t="s">
        <v>142</v>
      </c>
      <c r="D136" s="15">
        <v>5635</v>
      </c>
      <c r="E136" s="16">
        <v>5270</v>
      </c>
      <c r="F136" s="16">
        <v>365</v>
      </c>
      <c r="G136" s="17">
        <f t="shared" si="16"/>
        <v>6.4773735581189</v>
      </c>
      <c r="H136" s="15">
        <v>2035</v>
      </c>
      <c r="I136" s="16">
        <v>2015</v>
      </c>
      <c r="J136" s="16">
        <v>20</v>
      </c>
      <c r="K136" s="17">
        <f t="shared" si="17"/>
        <v>0.9828009828009828</v>
      </c>
      <c r="L136" s="15">
        <v>1540</v>
      </c>
      <c r="M136" s="16">
        <v>1510</v>
      </c>
      <c r="N136" s="16">
        <v>30</v>
      </c>
      <c r="O136" s="17">
        <f t="shared" si="12"/>
        <v>1.948051948051948</v>
      </c>
      <c r="P136" s="16">
        <v>970</v>
      </c>
      <c r="Q136" s="16">
        <v>925</v>
      </c>
      <c r="R136" s="16">
        <v>45</v>
      </c>
      <c r="S136" s="17">
        <f t="shared" si="13"/>
        <v>4.639175257731959</v>
      </c>
      <c r="T136" s="16">
        <v>905</v>
      </c>
      <c r="U136" s="16">
        <v>725</v>
      </c>
      <c r="V136" s="16">
        <v>180</v>
      </c>
      <c r="W136" s="17">
        <f t="shared" si="14"/>
        <v>19.88950276243094</v>
      </c>
      <c r="X136" s="16">
        <v>185</v>
      </c>
      <c r="Y136" s="16">
        <v>95</v>
      </c>
      <c r="Z136" s="16">
        <v>90</v>
      </c>
      <c r="AA136" s="17">
        <f t="shared" si="15"/>
        <v>48.64864864864865</v>
      </c>
    </row>
    <row r="137" spans="1:27" ht="12.75" hidden="1">
      <c r="A137" s="54" t="s">
        <v>283</v>
      </c>
      <c r="B137" s="55"/>
      <c r="C137" s="14" t="s">
        <v>143</v>
      </c>
      <c r="D137" s="15">
        <v>38625</v>
      </c>
      <c r="E137" s="16">
        <v>35125</v>
      </c>
      <c r="F137" s="16">
        <v>3505</v>
      </c>
      <c r="G137" s="17">
        <f t="shared" si="16"/>
        <v>9.074433656957929</v>
      </c>
      <c r="H137" s="15">
        <v>13695</v>
      </c>
      <c r="I137" s="16">
        <v>13480</v>
      </c>
      <c r="J137" s="16">
        <v>210</v>
      </c>
      <c r="K137" s="17">
        <f t="shared" si="17"/>
        <v>1.5334063526834611</v>
      </c>
      <c r="L137" s="15">
        <v>9725</v>
      </c>
      <c r="M137" s="16">
        <v>9470</v>
      </c>
      <c r="N137" s="16">
        <v>255</v>
      </c>
      <c r="O137" s="17">
        <f t="shared" si="12"/>
        <v>2.622107969151671</v>
      </c>
      <c r="P137" s="16">
        <v>6465</v>
      </c>
      <c r="Q137" s="16">
        <v>5915</v>
      </c>
      <c r="R137" s="16">
        <v>550</v>
      </c>
      <c r="S137" s="17">
        <f t="shared" si="13"/>
        <v>8.507347254447023</v>
      </c>
      <c r="T137" s="16">
        <v>7285</v>
      </c>
      <c r="U137" s="16">
        <v>5555</v>
      </c>
      <c r="V137" s="16">
        <v>1725</v>
      </c>
      <c r="W137" s="17">
        <f t="shared" si="14"/>
        <v>23.67879203843514</v>
      </c>
      <c r="X137" s="16">
        <v>1465</v>
      </c>
      <c r="Y137" s="16">
        <v>705</v>
      </c>
      <c r="Z137" s="16">
        <v>755</v>
      </c>
      <c r="AA137" s="17">
        <f t="shared" si="15"/>
        <v>51.5358361774744</v>
      </c>
    </row>
    <row r="138" spans="1:27" ht="12.75" hidden="1">
      <c r="A138" s="54" t="s">
        <v>283</v>
      </c>
      <c r="B138" s="55"/>
      <c r="C138" s="14" t="s">
        <v>144</v>
      </c>
      <c r="D138" s="15">
        <v>5940</v>
      </c>
      <c r="E138" s="16">
        <v>5800</v>
      </c>
      <c r="F138" s="16">
        <v>135</v>
      </c>
      <c r="G138" s="17">
        <f t="shared" si="16"/>
        <v>2.272727272727273</v>
      </c>
      <c r="H138" s="15">
        <v>2545</v>
      </c>
      <c r="I138" s="16">
        <v>2530</v>
      </c>
      <c r="J138" s="16">
        <v>10</v>
      </c>
      <c r="K138" s="17">
        <f t="shared" si="17"/>
        <v>0.3929273084479371</v>
      </c>
      <c r="L138" s="15">
        <v>1635</v>
      </c>
      <c r="M138" s="16">
        <v>1625</v>
      </c>
      <c r="N138" s="16">
        <v>10</v>
      </c>
      <c r="O138" s="17">
        <f t="shared" si="12"/>
        <v>0.6116207951070336</v>
      </c>
      <c r="P138" s="16">
        <v>910</v>
      </c>
      <c r="Q138" s="16">
        <v>895</v>
      </c>
      <c r="R138" s="16">
        <v>15</v>
      </c>
      <c r="S138" s="17">
        <f t="shared" si="13"/>
        <v>1.6483516483516485</v>
      </c>
      <c r="T138" s="16">
        <v>735</v>
      </c>
      <c r="U138" s="16">
        <v>670</v>
      </c>
      <c r="V138" s="16">
        <v>65</v>
      </c>
      <c r="W138" s="17">
        <f t="shared" si="14"/>
        <v>8.843537414965986</v>
      </c>
      <c r="X138" s="16">
        <v>115</v>
      </c>
      <c r="Y138" s="16">
        <v>75</v>
      </c>
      <c r="Z138" s="16">
        <v>40</v>
      </c>
      <c r="AA138" s="17">
        <f t="shared" si="15"/>
        <v>34.78260869565217</v>
      </c>
    </row>
    <row r="139" spans="1:27" ht="12.75" hidden="1">
      <c r="A139" s="54" t="s">
        <v>281</v>
      </c>
      <c r="B139" s="55"/>
      <c r="C139" s="14" t="s">
        <v>145</v>
      </c>
      <c r="D139" s="15">
        <v>4725</v>
      </c>
      <c r="E139" s="16">
        <v>4445</v>
      </c>
      <c r="F139" s="16">
        <v>280</v>
      </c>
      <c r="G139" s="17">
        <f t="shared" si="16"/>
        <v>5.9259259259259265</v>
      </c>
      <c r="H139" s="15">
        <v>1670</v>
      </c>
      <c r="I139" s="16">
        <v>1650</v>
      </c>
      <c r="J139" s="16">
        <v>20</v>
      </c>
      <c r="K139" s="17">
        <f t="shared" si="17"/>
        <v>1.1976047904191618</v>
      </c>
      <c r="L139" s="15">
        <v>1290</v>
      </c>
      <c r="M139" s="16">
        <v>1260</v>
      </c>
      <c r="N139" s="16">
        <v>25</v>
      </c>
      <c r="O139" s="17">
        <f t="shared" si="12"/>
        <v>1.937984496124031</v>
      </c>
      <c r="P139" s="16">
        <v>810</v>
      </c>
      <c r="Q139" s="16">
        <v>770</v>
      </c>
      <c r="R139" s="16">
        <v>45</v>
      </c>
      <c r="S139" s="17">
        <f t="shared" si="13"/>
        <v>5.555555555555555</v>
      </c>
      <c r="T139" s="16">
        <v>825</v>
      </c>
      <c r="U139" s="16">
        <v>690</v>
      </c>
      <c r="V139" s="16">
        <v>135</v>
      </c>
      <c r="W139" s="17">
        <f t="shared" si="14"/>
        <v>16.363636363636363</v>
      </c>
      <c r="X139" s="16">
        <v>135</v>
      </c>
      <c r="Y139" s="16">
        <v>75</v>
      </c>
      <c r="Z139" s="16">
        <v>55</v>
      </c>
      <c r="AA139" s="17">
        <f t="shared" si="15"/>
        <v>40.74074074074074</v>
      </c>
    </row>
    <row r="140" spans="1:27" ht="12.75" hidden="1">
      <c r="A140" s="54" t="s">
        <v>281</v>
      </c>
      <c r="B140" s="55"/>
      <c r="C140" s="14" t="s">
        <v>146</v>
      </c>
      <c r="D140" s="15">
        <v>3385</v>
      </c>
      <c r="E140" s="16">
        <v>3215</v>
      </c>
      <c r="F140" s="16">
        <v>170</v>
      </c>
      <c r="G140" s="17">
        <f t="shared" si="16"/>
        <v>5.022156573116692</v>
      </c>
      <c r="H140" s="15">
        <v>1170</v>
      </c>
      <c r="I140" s="16">
        <v>1160</v>
      </c>
      <c r="J140" s="16">
        <v>10</v>
      </c>
      <c r="K140" s="17">
        <f t="shared" si="17"/>
        <v>0.8547008547008548</v>
      </c>
      <c r="L140" s="15">
        <v>925</v>
      </c>
      <c r="M140" s="16">
        <v>915</v>
      </c>
      <c r="N140" s="16">
        <v>10</v>
      </c>
      <c r="O140" s="17">
        <f t="shared" si="12"/>
        <v>1.0810810810810811</v>
      </c>
      <c r="P140" s="16">
        <v>585</v>
      </c>
      <c r="Q140" s="16">
        <v>560</v>
      </c>
      <c r="R140" s="16">
        <v>25</v>
      </c>
      <c r="S140" s="17">
        <f t="shared" si="13"/>
        <v>4.273504273504273</v>
      </c>
      <c r="T140" s="16">
        <v>595</v>
      </c>
      <c r="U140" s="16">
        <v>515</v>
      </c>
      <c r="V140" s="16">
        <v>80</v>
      </c>
      <c r="W140" s="17">
        <f t="shared" si="14"/>
        <v>13.445378151260504</v>
      </c>
      <c r="X140" s="16">
        <v>110</v>
      </c>
      <c r="Y140" s="16">
        <v>70</v>
      </c>
      <c r="Z140" s="16">
        <v>40</v>
      </c>
      <c r="AA140" s="17">
        <f t="shared" si="15"/>
        <v>36.36363636363637</v>
      </c>
    </row>
    <row r="141" spans="1:27" ht="12.75" hidden="1">
      <c r="A141" s="54" t="s">
        <v>281</v>
      </c>
      <c r="B141" s="55"/>
      <c r="C141" s="14" t="s">
        <v>147</v>
      </c>
      <c r="D141" s="15">
        <v>3175</v>
      </c>
      <c r="E141" s="16">
        <v>2940</v>
      </c>
      <c r="F141" s="16">
        <v>235</v>
      </c>
      <c r="G141" s="17">
        <f t="shared" si="16"/>
        <v>7.4015748031496065</v>
      </c>
      <c r="H141" s="15">
        <v>1040</v>
      </c>
      <c r="I141" s="16">
        <v>1025</v>
      </c>
      <c r="J141" s="16">
        <v>15</v>
      </c>
      <c r="K141" s="17">
        <f t="shared" si="17"/>
        <v>1.4423076923076923</v>
      </c>
      <c r="L141" s="15">
        <v>820</v>
      </c>
      <c r="M141" s="16">
        <v>800</v>
      </c>
      <c r="N141" s="16">
        <v>20</v>
      </c>
      <c r="O141" s="17">
        <f t="shared" si="12"/>
        <v>2.4390243902439024</v>
      </c>
      <c r="P141" s="16">
        <v>525</v>
      </c>
      <c r="Q141" s="16">
        <v>505</v>
      </c>
      <c r="R141" s="16">
        <v>20</v>
      </c>
      <c r="S141" s="17">
        <f t="shared" si="13"/>
        <v>3.8095238095238098</v>
      </c>
      <c r="T141" s="16">
        <v>680</v>
      </c>
      <c r="U141" s="16">
        <v>560</v>
      </c>
      <c r="V141" s="16">
        <v>125</v>
      </c>
      <c r="W141" s="17">
        <f t="shared" si="14"/>
        <v>18.38235294117647</v>
      </c>
      <c r="X141" s="16">
        <v>100</v>
      </c>
      <c r="Y141" s="16">
        <v>45</v>
      </c>
      <c r="Z141" s="16">
        <v>50</v>
      </c>
      <c r="AA141" s="17">
        <f t="shared" si="15"/>
        <v>50</v>
      </c>
    </row>
    <row r="142" spans="1:27" ht="12.75" hidden="1">
      <c r="A142" s="54" t="s">
        <v>281</v>
      </c>
      <c r="B142" s="55"/>
      <c r="C142" s="14" t="s">
        <v>148</v>
      </c>
      <c r="D142" s="15">
        <v>7245</v>
      </c>
      <c r="E142" s="16">
        <v>6265</v>
      </c>
      <c r="F142" s="16">
        <v>980</v>
      </c>
      <c r="G142" s="17">
        <f t="shared" si="16"/>
        <v>13.526570048309178</v>
      </c>
      <c r="H142" s="15">
        <v>2405</v>
      </c>
      <c r="I142" s="16">
        <v>2370</v>
      </c>
      <c r="J142" s="16">
        <v>40</v>
      </c>
      <c r="K142" s="17">
        <f t="shared" si="17"/>
        <v>1.6632016632016633</v>
      </c>
      <c r="L142" s="15">
        <v>1770</v>
      </c>
      <c r="M142" s="16">
        <v>1695</v>
      </c>
      <c r="N142" s="16">
        <v>70</v>
      </c>
      <c r="O142" s="17">
        <f t="shared" si="12"/>
        <v>3.954802259887006</v>
      </c>
      <c r="P142" s="16">
        <v>1260</v>
      </c>
      <c r="Q142" s="16">
        <v>1095</v>
      </c>
      <c r="R142" s="16">
        <v>165</v>
      </c>
      <c r="S142" s="17">
        <f t="shared" si="13"/>
        <v>13.095238095238097</v>
      </c>
      <c r="T142" s="16">
        <v>1505</v>
      </c>
      <c r="U142" s="16">
        <v>975</v>
      </c>
      <c r="V142" s="16">
        <v>530</v>
      </c>
      <c r="W142" s="17">
        <f t="shared" si="14"/>
        <v>35.21594684385382</v>
      </c>
      <c r="X142" s="16">
        <v>310</v>
      </c>
      <c r="Y142" s="16">
        <v>130</v>
      </c>
      <c r="Z142" s="16">
        <v>175</v>
      </c>
      <c r="AA142" s="17">
        <f t="shared" si="15"/>
        <v>56.451612903225815</v>
      </c>
    </row>
    <row r="143" spans="1:27" ht="12.75" hidden="1">
      <c r="A143" s="54" t="s">
        <v>281</v>
      </c>
      <c r="B143" s="55"/>
      <c r="C143" s="14" t="s">
        <v>149</v>
      </c>
      <c r="D143" s="15">
        <v>4150</v>
      </c>
      <c r="E143" s="16">
        <v>3700</v>
      </c>
      <c r="F143" s="16">
        <v>450</v>
      </c>
      <c r="G143" s="17">
        <f t="shared" si="16"/>
        <v>10.843373493975903</v>
      </c>
      <c r="H143" s="15">
        <v>1400</v>
      </c>
      <c r="I143" s="16">
        <v>1380</v>
      </c>
      <c r="J143" s="16">
        <v>20</v>
      </c>
      <c r="K143" s="17">
        <f t="shared" si="17"/>
        <v>1.4285714285714286</v>
      </c>
      <c r="L143" s="15">
        <v>1045</v>
      </c>
      <c r="M143" s="16">
        <v>1005</v>
      </c>
      <c r="N143" s="16">
        <v>35</v>
      </c>
      <c r="O143" s="17">
        <f t="shared" si="12"/>
        <v>3.349282296650718</v>
      </c>
      <c r="P143" s="16">
        <v>720</v>
      </c>
      <c r="Q143" s="16">
        <v>660</v>
      </c>
      <c r="R143" s="16">
        <v>65</v>
      </c>
      <c r="S143" s="17">
        <f t="shared" si="13"/>
        <v>9.027777777777777</v>
      </c>
      <c r="T143" s="16">
        <v>825</v>
      </c>
      <c r="U143" s="16">
        <v>585</v>
      </c>
      <c r="V143" s="16">
        <v>240</v>
      </c>
      <c r="W143" s="17">
        <f t="shared" si="14"/>
        <v>29.09090909090909</v>
      </c>
      <c r="X143" s="16">
        <v>160</v>
      </c>
      <c r="Y143" s="16">
        <v>70</v>
      </c>
      <c r="Z143" s="16">
        <v>95</v>
      </c>
      <c r="AA143" s="17">
        <f t="shared" si="15"/>
        <v>59.375</v>
      </c>
    </row>
    <row r="144" spans="1:27" ht="12.75" hidden="1">
      <c r="A144" s="54" t="s">
        <v>281</v>
      </c>
      <c r="B144" s="55"/>
      <c r="C144" s="14" t="s">
        <v>150</v>
      </c>
      <c r="D144" s="15">
        <v>4285</v>
      </c>
      <c r="E144" s="16">
        <v>3785</v>
      </c>
      <c r="F144" s="16">
        <v>495</v>
      </c>
      <c r="G144" s="17">
        <f t="shared" si="16"/>
        <v>11.551925320886815</v>
      </c>
      <c r="H144" s="15">
        <v>1560</v>
      </c>
      <c r="I144" s="16">
        <v>1525</v>
      </c>
      <c r="J144" s="16">
        <v>30</v>
      </c>
      <c r="K144" s="17">
        <f t="shared" si="17"/>
        <v>1.9230769230769231</v>
      </c>
      <c r="L144" s="15">
        <v>1100</v>
      </c>
      <c r="M144" s="16">
        <v>1065</v>
      </c>
      <c r="N144" s="16">
        <v>40</v>
      </c>
      <c r="O144" s="17">
        <f t="shared" si="12"/>
        <v>3.6363636363636362</v>
      </c>
      <c r="P144" s="16">
        <v>735</v>
      </c>
      <c r="Q144" s="16">
        <v>650</v>
      </c>
      <c r="R144" s="16">
        <v>80</v>
      </c>
      <c r="S144" s="17">
        <f t="shared" si="13"/>
        <v>10.884353741496598</v>
      </c>
      <c r="T144" s="16">
        <v>760</v>
      </c>
      <c r="U144" s="16">
        <v>495</v>
      </c>
      <c r="V144" s="16">
        <v>270</v>
      </c>
      <c r="W144" s="17">
        <f t="shared" si="14"/>
        <v>35.526315789473685</v>
      </c>
      <c r="X144" s="16">
        <v>135</v>
      </c>
      <c r="Y144" s="16">
        <v>50</v>
      </c>
      <c r="Z144" s="16">
        <v>85</v>
      </c>
      <c r="AA144" s="17">
        <f t="shared" si="15"/>
        <v>62.96296296296296</v>
      </c>
    </row>
    <row r="145" spans="1:27" ht="12.75" hidden="1">
      <c r="A145" s="54" t="s">
        <v>281</v>
      </c>
      <c r="B145" s="55"/>
      <c r="C145" s="14" t="s">
        <v>151</v>
      </c>
      <c r="D145" s="15">
        <v>7065</v>
      </c>
      <c r="E145" s="16">
        <v>6335</v>
      </c>
      <c r="F145" s="16">
        <v>730</v>
      </c>
      <c r="G145" s="17">
        <f t="shared" si="16"/>
        <v>10.332625619249823</v>
      </c>
      <c r="H145" s="15">
        <v>2515</v>
      </c>
      <c r="I145" s="16">
        <v>2480</v>
      </c>
      <c r="J145" s="16">
        <v>40</v>
      </c>
      <c r="K145" s="17">
        <f t="shared" si="17"/>
        <v>1.5904572564612325</v>
      </c>
      <c r="L145" s="15">
        <v>1815</v>
      </c>
      <c r="M145" s="16">
        <v>1730</v>
      </c>
      <c r="N145" s="16">
        <v>85</v>
      </c>
      <c r="O145" s="17">
        <f t="shared" si="12"/>
        <v>4.683195592286501</v>
      </c>
      <c r="P145" s="16">
        <v>1190</v>
      </c>
      <c r="Q145" s="16">
        <v>1085</v>
      </c>
      <c r="R145" s="16">
        <v>110</v>
      </c>
      <c r="S145" s="17">
        <f t="shared" si="13"/>
        <v>9.243697478991598</v>
      </c>
      <c r="T145" s="16">
        <v>1335</v>
      </c>
      <c r="U145" s="16">
        <v>960</v>
      </c>
      <c r="V145" s="16">
        <v>370</v>
      </c>
      <c r="W145" s="17">
        <f t="shared" si="14"/>
        <v>27.715355805243448</v>
      </c>
      <c r="X145" s="16">
        <v>205</v>
      </c>
      <c r="Y145" s="16">
        <v>85</v>
      </c>
      <c r="Z145" s="16">
        <v>125</v>
      </c>
      <c r="AA145" s="17">
        <f t="shared" si="15"/>
        <v>60.97560975609756</v>
      </c>
    </row>
    <row r="146" spans="1:27" ht="12.75" hidden="1">
      <c r="A146" s="54" t="s">
        <v>281</v>
      </c>
      <c r="B146" s="55"/>
      <c r="C146" s="14" t="s">
        <v>152</v>
      </c>
      <c r="D146" s="15">
        <v>2960</v>
      </c>
      <c r="E146" s="16">
        <v>2730</v>
      </c>
      <c r="F146" s="16">
        <v>225</v>
      </c>
      <c r="G146" s="17">
        <f t="shared" si="16"/>
        <v>7.601351351351352</v>
      </c>
      <c r="H146" s="15">
        <v>930</v>
      </c>
      <c r="I146" s="16">
        <v>890</v>
      </c>
      <c r="J146" s="16">
        <v>35</v>
      </c>
      <c r="K146" s="17">
        <f t="shared" si="17"/>
        <v>3.763440860215054</v>
      </c>
      <c r="L146" s="15">
        <v>755</v>
      </c>
      <c r="M146" s="16">
        <v>735</v>
      </c>
      <c r="N146" s="16">
        <v>20</v>
      </c>
      <c r="O146" s="17">
        <f t="shared" si="12"/>
        <v>2.6490066225165565</v>
      </c>
      <c r="P146" s="16">
        <v>535</v>
      </c>
      <c r="Q146" s="16">
        <v>510</v>
      </c>
      <c r="R146" s="16">
        <v>25</v>
      </c>
      <c r="S146" s="17">
        <f t="shared" si="13"/>
        <v>4.672897196261682</v>
      </c>
      <c r="T146" s="16">
        <v>620</v>
      </c>
      <c r="U146" s="16">
        <v>510</v>
      </c>
      <c r="V146" s="16">
        <v>115</v>
      </c>
      <c r="W146" s="17">
        <f t="shared" si="14"/>
        <v>18.548387096774192</v>
      </c>
      <c r="X146" s="16">
        <v>120</v>
      </c>
      <c r="Y146" s="16">
        <v>80</v>
      </c>
      <c r="Z146" s="16">
        <v>35</v>
      </c>
      <c r="AA146" s="17">
        <f t="shared" si="15"/>
        <v>29.166666666666668</v>
      </c>
    </row>
    <row r="147" spans="1:27" ht="12.75" hidden="1">
      <c r="A147" s="54" t="s">
        <v>281</v>
      </c>
      <c r="B147" s="55"/>
      <c r="C147" s="14" t="s">
        <v>153</v>
      </c>
      <c r="D147" s="15">
        <v>6765</v>
      </c>
      <c r="E147" s="16">
        <v>6015</v>
      </c>
      <c r="F147" s="16">
        <v>745</v>
      </c>
      <c r="G147" s="17">
        <f t="shared" si="16"/>
        <v>11.012564671101256</v>
      </c>
      <c r="H147" s="15">
        <v>2350</v>
      </c>
      <c r="I147" s="16">
        <v>2310</v>
      </c>
      <c r="J147" s="16">
        <v>35</v>
      </c>
      <c r="K147" s="17">
        <f t="shared" si="17"/>
        <v>1.4893617021276597</v>
      </c>
      <c r="L147" s="15">
        <v>1645</v>
      </c>
      <c r="M147" s="16">
        <v>1590</v>
      </c>
      <c r="N147" s="16">
        <v>55</v>
      </c>
      <c r="O147" s="17">
        <f t="shared" si="12"/>
        <v>3.343465045592705</v>
      </c>
      <c r="P147" s="16">
        <v>1190</v>
      </c>
      <c r="Q147" s="16">
        <v>1080</v>
      </c>
      <c r="R147" s="16">
        <v>110</v>
      </c>
      <c r="S147" s="17">
        <f t="shared" si="13"/>
        <v>9.243697478991598</v>
      </c>
      <c r="T147" s="16">
        <v>1350</v>
      </c>
      <c r="U147" s="16">
        <v>940</v>
      </c>
      <c r="V147" s="16">
        <v>405</v>
      </c>
      <c r="W147" s="17">
        <f t="shared" si="14"/>
        <v>30</v>
      </c>
      <c r="X147" s="16">
        <v>230</v>
      </c>
      <c r="Y147" s="16">
        <v>90</v>
      </c>
      <c r="Z147" s="16">
        <v>140</v>
      </c>
      <c r="AA147" s="17">
        <f t="shared" si="15"/>
        <v>60.86956521739131</v>
      </c>
    </row>
    <row r="148" spans="1:27" ht="12.75" hidden="1">
      <c r="A148" s="54" t="s">
        <v>281</v>
      </c>
      <c r="B148" s="55"/>
      <c r="C148" s="14" t="s">
        <v>154</v>
      </c>
      <c r="D148" s="15">
        <v>5550</v>
      </c>
      <c r="E148" s="16">
        <v>4715</v>
      </c>
      <c r="F148" s="16">
        <v>840</v>
      </c>
      <c r="G148" s="17">
        <f t="shared" si="16"/>
        <v>15.135135135135137</v>
      </c>
      <c r="H148" s="15">
        <v>1850</v>
      </c>
      <c r="I148" s="16">
        <v>1810</v>
      </c>
      <c r="J148" s="16">
        <v>40</v>
      </c>
      <c r="K148" s="17">
        <f t="shared" si="17"/>
        <v>2.1621621621621623</v>
      </c>
      <c r="L148" s="15">
        <v>1360</v>
      </c>
      <c r="M148" s="16">
        <v>1305</v>
      </c>
      <c r="N148" s="16">
        <v>60</v>
      </c>
      <c r="O148" s="17">
        <f t="shared" si="12"/>
        <v>4.411764705882353</v>
      </c>
      <c r="P148" s="16">
        <v>935</v>
      </c>
      <c r="Q148" s="16">
        <v>820</v>
      </c>
      <c r="R148" s="16">
        <v>115</v>
      </c>
      <c r="S148" s="17">
        <f t="shared" si="13"/>
        <v>12.299465240641712</v>
      </c>
      <c r="T148" s="16">
        <v>1165</v>
      </c>
      <c r="U148" s="16">
        <v>705</v>
      </c>
      <c r="V148" s="16">
        <v>465</v>
      </c>
      <c r="W148" s="17">
        <f t="shared" si="14"/>
        <v>39.91416309012876</v>
      </c>
      <c r="X148" s="16">
        <v>235</v>
      </c>
      <c r="Y148" s="16">
        <v>75</v>
      </c>
      <c r="Z148" s="16">
        <v>165</v>
      </c>
      <c r="AA148" s="17">
        <f t="shared" si="15"/>
        <v>70.2127659574468</v>
      </c>
    </row>
    <row r="149" spans="1:27" ht="12.75" hidden="1">
      <c r="A149" s="54" t="s">
        <v>281</v>
      </c>
      <c r="B149" s="55"/>
      <c r="C149" s="14" t="s">
        <v>155</v>
      </c>
      <c r="D149" s="15">
        <v>10835</v>
      </c>
      <c r="E149" s="16">
        <v>9530</v>
      </c>
      <c r="F149" s="16">
        <v>1305</v>
      </c>
      <c r="G149" s="17">
        <f t="shared" si="16"/>
        <v>12.044300876788187</v>
      </c>
      <c r="H149" s="15">
        <v>3440</v>
      </c>
      <c r="I149" s="16">
        <v>3375</v>
      </c>
      <c r="J149" s="16">
        <v>65</v>
      </c>
      <c r="K149" s="17">
        <f t="shared" si="17"/>
        <v>1.88953488372093</v>
      </c>
      <c r="L149" s="15">
        <v>2680</v>
      </c>
      <c r="M149" s="16">
        <v>2590</v>
      </c>
      <c r="N149" s="16">
        <v>95</v>
      </c>
      <c r="O149" s="17">
        <f t="shared" si="12"/>
        <v>3.544776119402985</v>
      </c>
      <c r="P149" s="16">
        <v>1955</v>
      </c>
      <c r="Q149" s="16">
        <v>1775</v>
      </c>
      <c r="R149" s="16">
        <v>180</v>
      </c>
      <c r="S149" s="17">
        <f t="shared" si="13"/>
        <v>9.207161125319693</v>
      </c>
      <c r="T149" s="16">
        <v>2355</v>
      </c>
      <c r="U149" s="16">
        <v>1625</v>
      </c>
      <c r="V149" s="16">
        <v>730</v>
      </c>
      <c r="W149" s="17">
        <f t="shared" si="14"/>
        <v>30.997876857749468</v>
      </c>
      <c r="X149" s="16">
        <v>400</v>
      </c>
      <c r="Y149" s="16">
        <v>165</v>
      </c>
      <c r="Z149" s="16">
        <v>235</v>
      </c>
      <c r="AA149" s="17">
        <f t="shared" si="15"/>
        <v>58.75</v>
      </c>
    </row>
    <row r="150" spans="1:27" ht="12.75" hidden="1">
      <c r="A150" s="54" t="s">
        <v>282</v>
      </c>
      <c r="B150" s="55"/>
      <c r="C150" s="14" t="s">
        <v>156</v>
      </c>
      <c r="D150" s="15">
        <v>34430</v>
      </c>
      <c r="E150" s="16">
        <v>31390</v>
      </c>
      <c r="F150" s="16">
        <v>3040</v>
      </c>
      <c r="G150" s="17">
        <f t="shared" si="16"/>
        <v>8.829509148997968</v>
      </c>
      <c r="H150" s="15">
        <v>11615</v>
      </c>
      <c r="I150" s="16">
        <v>11435</v>
      </c>
      <c r="J150" s="16">
        <v>180</v>
      </c>
      <c r="K150" s="17">
        <f t="shared" si="17"/>
        <v>1.5497201894102455</v>
      </c>
      <c r="L150" s="15">
        <v>8785</v>
      </c>
      <c r="M150" s="16">
        <v>8495</v>
      </c>
      <c r="N150" s="16">
        <v>290</v>
      </c>
      <c r="O150" s="17">
        <f t="shared" si="12"/>
        <v>3.3010813887307915</v>
      </c>
      <c r="P150" s="16">
        <v>5855</v>
      </c>
      <c r="Q150" s="16">
        <v>5415</v>
      </c>
      <c r="R150" s="16">
        <v>435</v>
      </c>
      <c r="S150" s="17">
        <f t="shared" si="13"/>
        <v>7.429547395388557</v>
      </c>
      <c r="T150" s="16">
        <v>6870</v>
      </c>
      <c r="U150" s="16">
        <v>5360</v>
      </c>
      <c r="V150" s="16">
        <v>1505</v>
      </c>
      <c r="W150" s="17">
        <f t="shared" si="14"/>
        <v>21.90684133915575</v>
      </c>
      <c r="X150" s="16">
        <v>1310</v>
      </c>
      <c r="Y150" s="16">
        <v>685</v>
      </c>
      <c r="Z150" s="16">
        <v>630</v>
      </c>
      <c r="AA150" s="17">
        <f t="shared" si="15"/>
        <v>48.091603053435115</v>
      </c>
    </row>
    <row r="151" spans="1:27" ht="12.75" hidden="1">
      <c r="A151" s="54" t="s">
        <v>281</v>
      </c>
      <c r="B151" s="55"/>
      <c r="C151" s="14" t="s">
        <v>157</v>
      </c>
      <c r="D151" s="15">
        <v>2580</v>
      </c>
      <c r="E151" s="16">
        <v>2455</v>
      </c>
      <c r="F151" s="16">
        <v>125</v>
      </c>
      <c r="G151" s="17">
        <f t="shared" si="16"/>
        <v>4.844961240310078</v>
      </c>
      <c r="H151" s="15">
        <v>860</v>
      </c>
      <c r="I151" s="16">
        <v>845</v>
      </c>
      <c r="J151" s="16">
        <v>15</v>
      </c>
      <c r="K151" s="17">
        <f t="shared" si="17"/>
        <v>1.744186046511628</v>
      </c>
      <c r="L151" s="15">
        <v>655</v>
      </c>
      <c r="M151" s="16">
        <v>650</v>
      </c>
      <c r="N151" s="16">
        <v>5</v>
      </c>
      <c r="O151" s="17">
        <f t="shared" si="12"/>
        <v>0.7633587786259541</v>
      </c>
      <c r="P151" s="16">
        <v>430</v>
      </c>
      <c r="Q151" s="16">
        <v>425</v>
      </c>
      <c r="R151" s="16">
        <v>5</v>
      </c>
      <c r="S151" s="17">
        <f t="shared" si="13"/>
        <v>1.1627906976744187</v>
      </c>
      <c r="T151" s="16">
        <v>520</v>
      </c>
      <c r="U151" s="16">
        <v>470</v>
      </c>
      <c r="V151" s="16">
        <v>50</v>
      </c>
      <c r="W151" s="17">
        <f t="shared" si="14"/>
        <v>9.615384615384617</v>
      </c>
      <c r="X151" s="16">
        <v>105</v>
      </c>
      <c r="Y151" s="16">
        <v>55</v>
      </c>
      <c r="Z151" s="16">
        <v>45</v>
      </c>
      <c r="AA151" s="17">
        <f t="shared" si="15"/>
        <v>42.857142857142854</v>
      </c>
    </row>
    <row r="152" spans="1:27" ht="12.75" hidden="1">
      <c r="A152" s="54" t="s">
        <v>281</v>
      </c>
      <c r="B152" s="55"/>
      <c r="C152" s="14" t="s">
        <v>158</v>
      </c>
      <c r="D152" s="15">
        <v>5820</v>
      </c>
      <c r="E152" s="16">
        <v>5295</v>
      </c>
      <c r="F152" s="16">
        <v>525</v>
      </c>
      <c r="G152" s="17">
        <f t="shared" si="16"/>
        <v>9.02061855670103</v>
      </c>
      <c r="H152" s="15">
        <v>1950</v>
      </c>
      <c r="I152" s="16">
        <v>1930</v>
      </c>
      <c r="J152" s="16">
        <v>20</v>
      </c>
      <c r="K152" s="17">
        <f t="shared" si="17"/>
        <v>1.0256410256410255</v>
      </c>
      <c r="L152" s="15">
        <v>1485</v>
      </c>
      <c r="M152" s="16">
        <v>1455</v>
      </c>
      <c r="N152" s="16">
        <v>35</v>
      </c>
      <c r="O152" s="17">
        <f t="shared" si="12"/>
        <v>2.356902356902357</v>
      </c>
      <c r="P152" s="16">
        <v>1010</v>
      </c>
      <c r="Q152" s="16">
        <v>940</v>
      </c>
      <c r="R152" s="16">
        <v>70</v>
      </c>
      <c r="S152" s="17">
        <f t="shared" si="13"/>
        <v>6.9306930693069315</v>
      </c>
      <c r="T152" s="16">
        <v>1175</v>
      </c>
      <c r="U152" s="16">
        <v>875</v>
      </c>
      <c r="V152" s="16">
        <v>305</v>
      </c>
      <c r="W152" s="17">
        <f t="shared" si="14"/>
        <v>25.957446808510635</v>
      </c>
      <c r="X152" s="16">
        <v>190</v>
      </c>
      <c r="Y152" s="16">
        <v>100</v>
      </c>
      <c r="Z152" s="16">
        <v>95</v>
      </c>
      <c r="AA152" s="17">
        <f t="shared" si="15"/>
        <v>50</v>
      </c>
    </row>
    <row r="153" spans="1:27" ht="12.75" hidden="1">
      <c r="A153" s="54" t="s">
        <v>281</v>
      </c>
      <c r="B153" s="55"/>
      <c r="C153" s="14" t="s">
        <v>159</v>
      </c>
      <c r="D153" s="15">
        <v>5865</v>
      </c>
      <c r="E153" s="16">
        <v>5495</v>
      </c>
      <c r="F153" s="16">
        <v>370</v>
      </c>
      <c r="G153" s="17">
        <f t="shared" si="16"/>
        <v>6.308610400682012</v>
      </c>
      <c r="H153" s="15">
        <v>1985</v>
      </c>
      <c r="I153" s="16">
        <v>1950</v>
      </c>
      <c r="J153" s="16">
        <v>30</v>
      </c>
      <c r="K153" s="17">
        <f t="shared" si="17"/>
        <v>1.5113350125944585</v>
      </c>
      <c r="L153" s="15">
        <v>1480</v>
      </c>
      <c r="M153" s="16">
        <v>1455</v>
      </c>
      <c r="N153" s="16">
        <v>25</v>
      </c>
      <c r="O153" s="17">
        <f t="shared" si="12"/>
        <v>1.6891891891891893</v>
      </c>
      <c r="P153" s="16">
        <v>1165</v>
      </c>
      <c r="Q153" s="16">
        <v>1110</v>
      </c>
      <c r="R153" s="16">
        <v>50</v>
      </c>
      <c r="S153" s="17">
        <f t="shared" si="13"/>
        <v>4.291845493562231</v>
      </c>
      <c r="T153" s="16">
        <v>1095</v>
      </c>
      <c r="U153" s="16">
        <v>905</v>
      </c>
      <c r="V153" s="16">
        <v>190</v>
      </c>
      <c r="W153" s="17">
        <f t="shared" si="14"/>
        <v>17.35159817351598</v>
      </c>
      <c r="X153" s="16">
        <v>140</v>
      </c>
      <c r="Y153" s="16">
        <v>75</v>
      </c>
      <c r="Z153" s="16">
        <v>65</v>
      </c>
      <c r="AA153" s="17">
        <f t="shared" si="15"/>
        <v>46.42857142857143</v>
      </c>
    </row>
    <row r="154" spans="1:27" ht="12.75" hidden="1">
      <c r="A154" s="54" t="s">
        <v>281</v>
      </c>
      <c r="B154" s="55"/>
      <c r="C154" s="14" t="s">
        <v>160</v>
      </c>
      <c r="D154" s="15">
        <v>1965</v>
      </c>
      <c r="E154" s="16">
        <v>1800</v>
      </c>
      <c r="F154" s="16">
        <v>165</v>
      </c>
      <c r="G154" s="17">
        <f t="shared" si="16"/>
        <v>8.396946564885496</v>
      </c>
      <c r="H154" s="15">
        <v>715</v>
      </c>
      <c r="I154" s="16">
        <v>710</v>
      </c>
      <c r="J154" s="16">
        <v>10</v>
      </c>
      <c r="K154" s="17">
        <f t="shared" si="17"/>
        <v>1.3986013986013985</v>
      </c>
      <c r="L154" s="15">
        <v>470</v>
      </c>
      <c r="M154" s="16">
        <v>465</v>
      </c>
      <c r="N154" s="16">
        <v>5</v>
      </c>
      <c r="O154" s="17">
        <f t="shared" si="12"/>
        <v>1.0638297872340425</v>
      </c>
      <c r="P154" s="16">
        <v>295</v>
      </c>
      <c r="Q154" s="16">
        <v>275</v>
      </c>
      <c r="R154" s="16">
        <v>15</v>
      </c>
      <c r="S154" s="17">
        <f t="shared" si="13"/>
        <v>5.084745762711865</v>
      </c>
      <c r="T154" s="16">
        <v>400</v>
      </c>
      <c r="U154" s="16">
        <v>295</v>
      </c>
      <c r="V154" s="16">
        <v>105</v>
      </c>
      <c r="W154" s="17">
        <f t="shared" si="14"/>
        <v>26.25</v>
      </c>
      <c r="X154" s="16">
        <v>75</v>
      </c>
      <c r="Y154" s="16">
        <v>50</v>
      </c>
      <c r="Z154" s="16">
        <v>25</v>
      </c>
      <c r="AA154" s="17">
        <f t="shared" si="15"/>
        <v>33.33333333333333</v>
      </c>
    </row>
    <row r="155" spans="1:27" ht="12.75" hidden="1">
      <c r="A155" s="54" t="s">
        <v>281</v>
      </c>
      <c r="B155" s="55"/>
      <c r="C155" s="14" t="s">
        <v>161</v>
      </c>
      <c r="D155" s="15">
        <v>3450</v>
      </c>
      <c r="E155" s="16">
        <v>3265</v>
      </c>
      <c r="F155" s="16">
        <v>180</v>
      </c>
      <c r="G155" s="17">
        <f t="shared" si="16"/>
        <v>5.217391304347826</v>
      </c>
      <c r="H155" s="15">
        <v>1365</v>
      </c>
      <c r="I155" s="16">
        <v>1345</v>
      </c>
      <c r="J155" s="16">
        <v>15</v>
      </c>
      <c r="K155" s="17">
        <f t="shared" si="17"/>
        <v>1.098901098901099</v>
      </c>
      <c r="L155" s="15">
        <v>930</v>
      </c>
      <c r="M155" s="16">
        <v>915</v>
      </c>
      <c r="N155" s="16">
        <v>15</v>
      </c>
      <c r="O155" s="17">
        <f t="shared" si="12"/>
        <v>1.6129032258064515</v>
      </c>
      <c r="P155" s="16">
        <v>555</v>
      </c>
      <c r="Q155" s="16">
        <v>525</v>
      </c>
      <c r="R155" s="16">
        <v>30</v>
      </c>
      <c r="S155" s="17">
        <f t="shared" si="13"/>
        <v>5.405405405405405</v>
      </c>
      <c r="T155" s="16">
        <v>535</v>
      </c>
      <c r="U155" s="16">
        <v>450</v>
      </c>
      <c r="V155" s="16">
        <v>90</v>
      </c>
      <c r="W155" s="17">
        <f t="shared" si="14"/>
        <v>16.822429906542055</v>
      </c>
      <c r="X155" s="16">
        <v>60</v>
      </c>
      <c r="Y155" s="16">
        <v>35</v>
      </c>
      <c r="Z155" s="16">
        <v>25</v>
      </c>
      <c r="AA155" s="17">
        <f t="shared" si="15"/>
        <v>41.66666666666667</v>
      </c>
    </row>
    <row r="156" spans="1:27" ht="12.75">
      <c r="A156" s="54" t="s">
        <v>283</v>
      </c>
      <c r="B156" s="136">
        <v>3506</v>
      </c>
      <c r="C156" s="148" t="s">
        <v>305</v>
      </c>
      <c r="D156" s="31">
        <v>144140</v>
      </c>
      <c r="E156" s="32">
        <v>132360</v>
      </c>
      <c r="F156" s="32">
        <v>11780</v>
      </c>
      <c r="G156" s="33">
        <f>(F156/D156)*100</f>
        <v>8.172609962536423</v>
      </c>
      <c r="H156" s="31">
        <v>48130</v>
      </c>
      <c r="I156" s="32">
        <v>47430</v>
      </c>
      <c r="J156" s="32">
        <v>705</v>
      </c>
      <c r="K156" s="33">
        <f>(J156/H156)*100</f>
        <v>1.4647828797008104</v>
      </c>
      <c r="L156" s="31">
        <v>33875</v>
      </c>
      <c r="M156" s="32">
        <v>33110</v>
      </c>
      <c r="N156" s="32">
        <v>770</v>
      </c>
      <c r="O156" s="33">
        <f>(N156/L156)*100</f>
        <v>2.273062730627306</v>
      </c>
      <c r="P156" s="32">
        <v>24600</v>
      </c>
      <c r="Q156" s="32">
        <v>23460</v>
      </c>
      <c r="R156" s="32">
        <v>1135</v>
      </c>
      <c r="S156" s="33">
        <f>(R156/P156)*100</f>
        <v>4.613821138211382</v>
      </c>
      <c r="T156" s="32">
        <v>29675</v>
      </c>
      <c r="U156" s="32">
        <v>24480</v>
      </c>
      <c r="V156" s="32">
        <v>5190</v>
      </c>
      <c r="W156" s="33">
        <f>(V156/T156)*100</f>
        <v>17.489469250210615</v>
      </c>
      <c r="X156" s="32">
        <v>7860</v>
      </c>
      <c r="Y156" s="32">
        <v>3880</v>
      </c>
      <c r="Z156" s="32">
        <v>3980</v>
      </c>
      <c r="AA156" s="47">
        <f>(Z156/X156)*100</f>
        <v>50.63613231552163</v>
      </c>
    </row>
    <row r="157" spans="1:27" ht="12.75">
      <c r="A157" s="54" t="s">
        <v>283</v>
      </c>
      <c r="B157" s="140">
        <v>3524</v>
      </c>
      <c r="C157" s="93" t="s">
        <v>306</v>
      </c>
      <c r="D157" s="35">
        <v>81810</v>
      </c>
      <c r="E157" s="36">
        <v>76485</v>
      </c>
      <c r="F157" s="36">
        <v>5330</v>
      </c>
      <c r="G157" s="37">
        <f>(F157/D157)*100</f>
        <v>6.5150959540398485</v>
      </c>
      <c r="H157" s="35">
        <v>25465</v>
      </c>
      <c r="I157" s="36">
        <v>25240</v>
      </c>
      <c r="J157" s="36">
        <v>225</v>
      </c>
      <c r="K157" s="37">
        <f>(J157/H157)*100</f>
        <v>0.8835656783820931</v>
      </c>
      <c r="L157" s="35">
        <v>19670</v>
      </c>
      <c r="M157" s="36">
        <v>19380</v>
      </c>
      <c r="N157" s="36">
        <v>290</v>
      </c>
      <c r="O157" s="37">
        <f>(N157/L157)*100</f>
        <v>1.4743263853584139</v>
      </c>
      <c r="P157" s="36">
        <v>14640</v>
      </c>
      <c r="Q157" s="36">
        <v>14145</v>
      </c>
      <c r="R157" s="36">
        <v>495</v>
      </c>
      <c r="S157" s="37">
        <f>(R157/P157)*100</f>
        <v>3.3811475409836067</v>
      </c>
      <c r="T157" s="36">
        <v>17905</v>
      </c>
      <c r="U157" s="36">
        <v>15400</v>
      </c>
      <c r="V157" s="36">
        <v>2505</v>
      </c>
      <c r="W157" s="37">
        <f>(V157/T157)*100</f>
        <v>13.990505445406312</v>
      </c>
      <c r="X157" s="36">
        <v>4135</v>
      </c>
      <c r="Y157" s="36">
        <v>2320</v>
      </c>
      <c r="Z157" s="36">
        <v>1820</v>
      </c>
      <c r="AA157" s="48">
        <f>(Z157/X157)*100</f>
        <v>44.01451027811367</v>
      </c>
    </row>
    <row r="158" spans="1:27" ht="12.75">
      <c r="A158" s="54" t="s">
        <v>283</v>
      </c>
      <c r="B158" s="140">
        <v>3529</v>
      </c>
      <c r="C158" s="93" t="s">
        <v>307</v>
      </c>
      <c r="D158" s="35">
        <v>23665</v>
      </c>
      <c r="E158" s="36">
        <v>21870</v>
      </c>
      <c r="F158" s="36">
        <v>1795</v>
      </c>
      <c r="G158" s="37">
        <f>(F158/D158)*100</f>
        <v>7.585041200084514</v>
      </c>
      <c r="H158" s="35">
        <v>7870</v>
      </c>
      <c r="I158" s="36">
        <v>7750</v>
      </c>
      <c r="J158" s="36">
        <v>125</v>
      </c>
      <c r="K158" s="37">
        <f>(J158/H158)*100</f>
        <v>1.588310038119441</v>
      </c>
      <c r="L158" s="35">
        <v>5480</v>
      </c>
      <c r="M158" s="36">
        <v>5355</v>
      </c>
      <c r="N158" s="36">
        <v>130</v>
      </c>
      <c r="O158" s="37">
        <f>(N158/L158)*100</f>
        <v>2.3722627737226274</v>
      </c>
      <c r="P158" s="36">
        <v>3935</v>
      </c>
      <c r="Q158" s="36">
        <v>3730</v>
      </c>
      <c r="R158" s="36">
        <v>205</v>
      </c>
      <c r="S158" s="37">
        <f>(R158/P158)*100</f>
        <v>5.209656925031767</v>
      </c>
      <c r="T158" s="36">
        <v>5085</v>
      </c>
      <c r="U158" s="36">
        <v>4300</v>
      </c>
      <c r="V158" s="36">
        <v>785</v>
      </c>
      <c r="W158" s="37">
        <f>(V158/T158)*100</f>
        <v>15.437561455260571</v>
      </c>
      <c r="X158" s="36">
        <v>1290</v>
      </c>
      <c r="Y158" s="36">
        <v>735</v>
      </c>
      <c r="Z158" s="36">
        <v>555</v>
      </c>
      <c r="AA158" s="48">
        <f>(Z158/X158)*100</f>
        <v>43.02325581395349</v>
      </c>
    </row>
    <row r="159" spans="1:27" ht="12.75">
      <c r="A159" s="54" t="s">
        <v>283</v>
      </c>
      <c r="B159" s="140">
        <v>3553</v>
      </c>
      <c r="C159" s="93" t="s">
        <v>308</v>
      </c>
      <c r="D159" s="35">
        <v>29675</v>
      </c>
      <c r="E159" s="36">
        <v>27640</v>
      </c>
      <c r="F159" s="36">
        <v>2040</v>
      </c>
      <c r="G159" s="37">
        <f>(F159/D159)*100</f>
        <v>6.87447346251053</v>
      </c>
      <c r="H159" s="35">
        <v>9435</v>
      </c>
      <c r="I159" s="36">
        <v>9315</v>
      </c>
      <c r="J159" s="36">
        <v>125</v>
      </c>
      <c r="K159" s="37">
        <f>(J159/H159)*100</f>
        <v>1.3248542660307367</v>
      </c>
      <c r="L159" s="35">
        <v>7000</v>
      </c>
      <c r="M159" s="36">
        <v>6875</v>
      </c>
      <c r="N159" s="36">
        <v>125</v>
      </c>
      <c r="O159" s="37">
        <f>(N159/L159)*100</f>
        <v>1.7857142857142856</v>
      </c>
      <c r="P159" s="36">
        <v>5325</v>
      </c>
      <c r="Q159" s="36">
        <v>5095</v>
      </c>
      <c r="R159" s="36">
        <v>230</v>
      </c>
      <c r="S159" s="37">
        <f>(R159/P159)*100</f>
        <v>4.31924882629108</v>
      </c>
      <c r="T159" s="36">
        <v>6585</v>
      </c>
      <c r="U159" s="36">
        <v>5585</v>
      </c>
      <c r="V159" s="36">
        <v>1000</v>
      </c>
      <c r="W159" s="37">
        <f>(V159/T159)*100</f>
        <v>15.186028853454822</v>
      </c>
      <c r="X159" s="36">
        <v>1330</v>
      </c>
      <c r="Y159" s="36">
        <v>770</v>
      </c>
      <c r="Z159" s="36">
        <v>560</v>
      </c>
      <c r="AA159" s="48">
        <f>(Z159/X159)*100</f>
        <v>42.10526315789473</v>
      </c>
    </row>
    <row r="160" spans="1:27" ht="12.75">
      <c r="A160" s="54" t="s">
        <v>283</v>
      </c>
      <c r="B160" s="140">
        <v>3525</v>
      </c>
      <c r="C160" s="93" t="s">
        <v>309</v>
      </c>
      <c r="D160" s="35">
        <v>92910</v>
      </c>
      <c r="E160" s="36">
        <v>86865</v>
      </c>
      <c r="F160" s="36">
        <v>6040</v>
      </c>
      <c r="G160" s="37">
        <f>(F160/D160)*100</f>
        <v>6.500914863846734</v>
      </c>
      <c r="H160" s="35">
        <v>29340</v>
      </c>
      <c r="I160" s="36">
        <v>28905</v>
      </c>
      <c r="J160" s="36">
        <v>435</v>
      </c>
      <c r="K160" s="37">
        <f>(J160/H160)*100</f>
        <v>1.4826175869120655</v>
      </c>
      <c r="L160" s="35">
        <v>21055</v>
      </c>
      <c r="M160" s="36">
        <v>20655</v>
      </c>
      <c r="N160" s="36">
        <v>400</v>
      </c>
      <c r="O160" s="37">
        <f>(N160/L160)*100</f>
        <v>1.8997862740441702</v>
      </c>
      <c r="P160" s="36">
        <v>16115</v>
      </c>
      <c r="Q160" s="36">
        <v>15475</v>
      </c>
      <c r="R160" s="36">
        <v>640</v>
      </c>
      <c r="S160" s="37">
        <f>(R160/P160)*100</f>
        <v>3.971455165994415</v>
      </c>
      <c r="T160" s="36">
        <v>21155</v>
      </c>
      <c r="U160" s="36">
        <v>18510</v>
      </c>
      <c r="V160" s="36">
        <v>2645</v>
      </c>
      <c r="W160" s="37">
        <f>(V160/T160)*100</f>
        <v>12.502954384306312</v>
      </c>
      <c r="X160" s="36">
        <v>5245</v>
      </c>
      <c r="Y160" s="36">
        <v>3320</v>
      </c>
      <c r="Z160" s="36">
        <v>1925</v>
      </c>
      <c r="AA160" s="48">
        <f>(Z160/X160)*100</f>
        <v>36.70162059103909</v>
      </c>
    </row>
    <row r="161" spans="1:27" ht="12.75">
      <c r="A161" s="54" t="s">
        <v>283</v>
      </c>
      <c r="B161" s="140">
        <v>3519</v>
      </c>
      <c r="C161" s="93" t="s">
        <v>310</v>
      </c>
      <c r="D161" s="35">
        <v>161930</v>
      </c>
      <c r="E161" s="36">
        <v>155240</v>
      </c>
      <c r="F161" s="36">
        <v>6690</v>
      </c>
      <c r="G161" s="37">
        <f>(F161/D161)*100</f>
        <v>4.13141480886803</v>
      </c>
      <c r="H161" s="35">
        <v>56415</v>
      </c>
      <c r="I161" s="36">
        <v>56115</v>
      </c>
      <c r="J161" s="36">
        <v>300</v>
      </c>
      <c r="K161" s="37">
        <f>(J161/H161)*100</f>
        <v>0.5317734645041212</v>
      </c>
      <c r="L161" s="35">
        <v>37465</v>
      </c>
      <c r="M161" s="36">
        <v>37170</v>
      </c>
      <c r="N161" s="36">
        <v>295</v>
      </c>
      <c r="O161" s="37">
        <f>(N161/L161)*100</f>
        <v>0.7874015748031495</v>
      </c>
      <c r="P161" s="36">
        <v>28670</v>
      </c>
      <c r="Q161" s="36">
        <v>28110</v>
      </c>
      <c r="R161" s="36">
        <v>560</v>
      </c>
      <c r="S161" s="37">
        <f>(R161/P161)*100</f>
        <v>1.9532612486920127</v>
      </c>
      <c r="T161" s="36">
        <v>32395</v>
      </c>
      <c r="U161" s="36">
        <v>29360</v>
      </c>
      <c r="V161" s="36">
        <v>3035</v>
      </c>
      <c r="W161" s="37">
        <f>(V161/T161)*100</f>
        <v>9.368729742244174</v>
      </c>
      <c r="X161" s="36">
        <v>6980</v>
      </c>
      <c r="Y161" s="36">
        <v>4485</v>
      </c>
      <c r="Z161" s="36">
        <v>2495</v>
      </c>
      <c r="AA161" s="48">
        <f>(Z161/X161)*100</f>
        <v>35.74498567335244</v>
      </c>
    </row>
    <row r="162" spans="1:27" ht="12.75">
      <c r="A162" s="54" t="s">
        <v>283</v>
      </c>
      <c r="B162" s="140">
        <v>3520</v>
      </c>
      <c r="C162" s="93" t="s">
        <v>311</v>
      </c>
      <c r="D162" s="35">
        <v>426945</v>
      </c>
      <c r="E162" s="36">
        <v>402065</v>
      </c>
      <c r="F162" s="36">
        <v>24880</v>
      </c>
      <c r="G162" s="37">
        <f>(F162/D162)*100</f>
        <v>5.827448500392323</v>
      </c>
      <c r="H162" s="35">
        <v>130540</v>
      </c>
      <c r="I162" s="36">
        <v>128755</v>
      </c>
      <c r="J162" s="36">
        <v>1785</v>
      </c>
      <c r="K162" s="37">
        <f>(J162/H162)*100</f>
        <v>1.367396966447066</v>
      </c>
      <c r="L162" s="35">
        <v>93605</v>
      </c>
      <c r="M162" s="36">
        <v>91550</v>
      </c>
      <c r="N162" s="36">
        <v>2055</v>
      </c>
      <c r="O162" s="37">
        <f>(N162/L162)*100</f>
        <v>2.1953955451097698</v>
      </c>
      <c r="P162" s="36">
        <v>76160</v>
      </c>
      <c r="Q162" s="36">
        <v>73525</v>
      </c>
      <c r="R162" s="36">
        <v>2640</v>
      </c>
      <c r="S162" s="37">
        <f>(R162/P162)*100</f>
        <v>3.466386554621849</v>
      </c>
      <c r="T162" s="36">
        <v>101435</v>
      </c>
      <c r="U162" s="36">
        <v>91045</v>
      </c>
      <c r="V162" s="36">
        <v>10385</v>
      </c>
      <c r="W162" s="37">
        <f>(V162/T162)*100</f>
        <v>10.23808350174989</v>
      </c>
      <c r="X162" s="36">
        <v>25200</v>
      </c>
      <c r="Y162" s="36">
        <v>17195</v>
      </c>
      <c r="Z162" s="36">
        <v>8010</v>
      </c>
      <c r="AA162" s="48">
        <f>(Z162/X162)*100</f>
        <v>31.785714285714285</v>
      </c>
    </row>
    <row r="163" spans="1:27" ht="12.75">
      <c r="A163" s="54" t="s">
        <v>283</v>
      </c>
      <c r="B163" s="143">
        <v>3521</v>
      </c>
      <c r="C163" s="231" t="s">
        <v>312</v>
      </c>
      <c r="D163" s="44">
        <v>176815</v>
      </c>
      <c r="E163" s="45">
        <v>170225</v>
      </c>
      <c r="F163" s="45">
        <v>6595</v>
      </c>
      <c r="G163" s="46">
        <f>(F163/D163)*100</f>
        <v>3.7298871702061476</v>
      </c>
      <c r="H163" s="44">
        <v>62410</v>
      </c>
      <c r="I163" s="45">
        <v>62120</v>
      </c>
      <c r="J163" s="45">
        <v>295</v>
      </c>
      <c r="K163" s="46">
        <f>(J163/H163)*100</f>
        <v>0.4726806601506169</v>
      </c>
      <c r="L163" s="44">
        <v>43800</v>
      </c>
      <c r="M163" s="45">
        <v>43365</v>
      </c>
      <c r="N163" s="45">
        <v>435</v>
      </c>
      <c r="O163" s="46">
        <f>(N163/L163)*100</f>
        <v>0.9931506849315069</v>
      </c>
      <c r="P163" s="45">
        <v>31105</v>
      </c>
      <c r="Q163" s="45">
        <v>30420</v>
      </c>
      <c r="R163" s="45">
        <v>685</v>
      </c>
      <c r="S163" s="46">
        <f>(R163/P163)*100</f>
        <v>2.2022182928789586</v>
      </c>
      <c r="T163" s="45">
        <v>32940</v>
      </c>
      <c r="U163" s="45">
        <v>29850</v>
      </c>
      <c r="V163" s="45">
        <v>3090</v>
      </c>
      <c r="W163" s="46">
        <f>(V163/T163)*100</f>
        <v>9.380692167577413</v>
      </c>
      <c r="X163" s="45">
        <v>6560</v>
      </c>
      <c r="Y163" s="45">
        <v>4475</v>
      </c>
      <c r="Z163" s="45">
        <v>2085</v>
      </c>
      <c r="AA163" s="49">
        <f>(Z163/X163)*100</f>
        <v>31.78353658536585</v>
      </c>
    </row>
    <row r="164" spans="1:27" s="25" customFormat="1" ht="12.75">
      <c r="A164" s="58"/>
      <c r="B164" s="26" t="s">
        <v>292</v>
      </c>
      <c r="C164" s="233"/>
      <c r="D164" s="27">
        <f>SUM(D156:D163)</f>
        <v>1137890</v>
      </c>
      <c r="E164" s="28">
        <f aca="true" t="shared" si="18" ref="E164:Z164">SUM(E156:E163)</f>
        <v>1072750</v>
      </c>
      <c r="F164" s="28">
        <f t="shared" si="18"/>
        <v>65150</v>
      </c>
      <c r="G164" s="29">
        <f>(F164/D164)*100</f>
        <v>5.725509495645449</v>
      </c>
      <c r="H164" s="27">
        <f t="shared" si="18"/>
        <v>369605</v>
      </c>
      <c r="I164" s="28">
        <f t="shared" si="18"/>
        <v>365630</v>
      </c>
      <c r="J164" s="28">
        <f t="shared" si="18"/>
        <v>3995</v>
      </c>
      <c r="K164" s="29">
        <f>(J164/H164)*100</f>
        <v>1.0808836460545719</v>
      </c>
      <c r="L164" s="28">
        <f t="shared" si="18"/>
        <v>261950</v>
      </c>
      <c r="M164" s="28">
        <f t="shared" si="18"/>
        <v>257460</v>
      </c>
      <c r="N164" s="28">
        <f t="shared" si="18"/>
        <v>4500</v>
      </c>
      <c r="O164" s="29">
        <f>(N164/L164)*100</f>
        <v>1.7178850925749187</v>
      </c>
      <c r="P164" s="27">
        <f t="shared" si="18"/>
        <v>200550</v>
      </c>
      <c r="Q164" s="28">
        <f t="shared" si="18"/>
        <v>193960</v>
      </c>
      <c r="R164" s="28">
        <f t="shared" si="18"/>
        <v>6590</v>
      </c>
      <c r="S164" s="29">
        <f>(R164/P164)*100</f>
        <v>3.2859636000997257</v>
      </c>
      <c r="T164" s="28">
        <f t="shared" si="18"/>
        <v>247175</v>
      </c>
      <c r="U164" s="28">
        <f t="shared" si="18"/>
        <v>218530</v>
      </c>
      <c r="V164" s="28">
        <f t="shared" si="18"/>
        <v>28635</v>
      </c>
      <c r="W164" s="29">
        <f>(V164/T164)*100</f>
        <v>11.584909477091129</v>
      </c>
      <c r="X164" s="27">
        <f t="shared" si="18"/>
        <v>58600</v>
      </c>
      <c r="Y164" s="28">
        <f t="shared" si="18"/>
        <v>37180</v>
      </c>
      <c r="Z164" s="28">
        <f t="shared" si="18"/>
        <v>21430</v>
      </c>
      <c r="AA164" s="63">
        <f>(Z164/X164)*100</f>
        <v>36.56996587030717</v>
      </c>
    </row>
    <row r="165" spans="1:27" ht="15">
      <c r="A165" s="54"/>
      <c r="B165" s="234"/>
      <c r="C165" s="235"/>
      <c r="D165" s="160" t="s">
        <v>285</v>
      </c>
      <c r="E165" s="161"/>
      <c r="F165" s="161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  <c r="X165" s="161"/>
      <c r="Y165" s="161"/>
      <c r="Z165" s="161"/>
      <c r="AA165" s="162"/>
    </row>
    <row r="166" spans="1:27" ht="12.75">
      <c r="A166" s="54" t="s">
        <v>282</v>
      </c>
      <c r="B166" s="147">
        <v>3502</v>
      </c>
      <c r="C166" s="148" t="s">
        <v>313</v>
      </c>
      <c r="D166" s="31">
        <v>15480</v>
      </c>
      <c r="E166" s="32">
        <v>13845</v>
      </c>
      <c r="F166" s="32">
        <v>1635</v>
      </c>
      <c r="G166" s="33">
        <f>(F166/D166)*100</f>
        <v>10.562015503875969</v>
      </c>
      <c r="H166" s="31">
        <v>5415</v>
      </c>
      <c r="I166" s="32">
        <v>5285</v>
      </c>
      <c r="J166" s="32">
        <v>125</v>
      </c>
      <c r="K166" s="33">
        <f>(J166/H166)*100</f>
        <v>2.308402585410896</v>
      </c>
      <c r="L166" s="31">
        <v>4060</v>
      </c>
      <c r="M166" s="32">
        <v>3900</v>
      </c>
      <c r="N166" s="32">
        <v>155</v>
      </c>
      <c r="O166" s="33">
        <f>(N166/L166)*100</f>
        <v>3.8177339901477834</v>
      </c>
      <c r="P166" s="32">
        <v>2550</v>
      </c>
      <c r="Q166" s="32">
        <v>2355</v>
      </c>
      <c r="R166" s="32">
        <v>195</v>
      </c>
      <c r="S166" s="33">
        <f>(R166/P166)*100</f>
        <v>7.647058823529412</v>
      </c>
      <c r="T166" s="32">
        <v>2770</v>
      </c>
      <c r="U166" s="32">
        <v>2045</v>
      </c>
      <c r="V166" s="32">
        <v>725</v>
      </c>
      <c r="W166" s="33">
        <f>(V166/T166)*100</f>
        <v>26.173285198555956</v>
      </c>
      <c r="X166" s="32">
        <v>695</v>
      </c>
      <c r="Y166" s="32">
        <v>265</v>
      </c>
      <c r="Z166" s="32">
        <v>435</v>
      </c>
      <c r="AA166" s="47">
        <f>(Z166/X166)*100</f>
        <v>62.589928057553955</v>
      </c>
    </row>
    <row r="167" spans="1:27" s="22" customFormat="1" ht="12.75">
      <c r="A167" s="54" t="s">
        <v>282</v>
      </c>
      <c r="B167" s="140">
        <v>3511</v>
      </c>
      <c r="C167" s="93" t="s">
        <v>314</v>
      </c>
      <c r="D167" s="35">
        <v>9255</v>
      </c>
      <c r="E167" s="36">
        <v>8495</v>
      </c>
      <c r="F167" s="36">
        <v>755</v>
      </c>
      <c r="G167" s="37">
        <f>(F167/D167)*100</f>
        <v>8.157752566180443</v>
      </c>
      <c r="H167" s="35">
        <v>3225</v>
      </c>
      <c r="I167" s="36">
        <v>3165</v>
      </c>
      <c r="J167" s="36">
        <v>60</v>
      </c>
      <c r="K167" s="37">
        <f>(J167/H167)*100</f>
        <v>1.8604651162790697</v>
      </c>
      <c r="L167" s="35">
        <v>2320</v>
      </c>
      <c r="M167" s="36">
        <v>2255</v>
      </c>
      <c r="N167" s="36">
        <v>60</v>
      </c>
      <c r="O167" s="37">
        <f>(N167/L167)*100</f>
        <v>2.586206896551724</v>
      </c>
      <c r="P167" s="36">
        <v>1595</v>
      </c>
      <c r="Q167" s="36">
        <v>1520</v>
      </c>
      <c r="R167" s="36">
        <v>75</v>
      </c>
      <c r="S167" s="37">
        <f>(R167/P167)*100</f>
        <v>4.702194357366771</v>
      </c>
      <c r="T167" s="36">
        <v>1655</v>
      </c>
      <c r="U167" s="36">
        <v>1350</v>
      </c>
      <c r="V167" s="36">
        <v>310</v>
      </c>
      <c r="W167" s="37">
        <f>(V167/T167)*100</f>
        <v>18.731117824773413</v>
      </c>
      <c r="X167" s="36">
        <v>455</v>
      </c>
      <c r="Y167" s="36">
        <v>210</v>
      </c>
      <c r="Z167" s="36">
        <v>250</v>
      </c>
      <c r="AA167" s="48">
        <f>(Z167/X167)*100</f>
        <v>54.94505494505495</v>
      </c>
    </row>
    <row r="168" spans="1:27" ht="12.75">
      <c r="A168" s="54" t="s">
        <v>282</v>
      </c>
      <c r="B168" s="140">
        <v>3522</v>
      </c>
      <c r="C168" s="93" t="s">
        <v>315</v>
      </c>
      <c r="D168" s="35">
        <v>9060</v>
      </c>
      <c r="E168" s="36">
        <v>8385</v>
      </c>
      <c r="F168" s="36">
        <v>675</v>
      </c>
      <c r="G168" s="37">
        <f>(F168/D168)*100</f>
        <v>7.450331125827815</v>
      </c>
      <c r="H168" s="35">
        <v>3145</v>
      </c>
      <c r="I168" s="36">
        <v>3110</v>
      </c>
      <c r="J168" s="36">
        <v>30</v>
      </c>
      <c r="K168" s="37">
        <f>(J168/H168)*100</f>
        <v>0.9538950715421303</v>
      </c>
      <c r="L168" s="35">
        <v>2245</v>
      </c>
      <c r="M168" s="36">
        <v>2195</v>
      </c>
      <c r="N168" s="36">
        <v>50</v>
      </c>
      <c r="O168" s="37">
        <f>(N168/L168)*100</f>
        <v>2.2271714922048997</v>
      </c>
      <c r="P168" s="36">
        <v>1490</v>
      </c>
      <c r="Q168" s="36">
        <v>1430</v>
      </c>
      <c r="R168" s="36">
        <v>65</v>
      </c>
      <c r="S168" s="37">
        <f>(R168/P168)*100</f>
        <v>4.3624161073825505</v>
      </c>
      <c r="T168" s="36">
        <v>1780</v>
      </c>
      <c r="U168" s="36">
        <v>1460</v>
      </c>
      <c r="V168" s="36">
        <v>320</v>
      </c>
      <c r="W168" s="37">
        <f>(V168/T168)*100</f>
        <v>17.97752808988764</v>
      </c>
      <c r="X168" s="36">
        <v>400</v>
      </c>
      <c r="Y168" s="36">
        <v>180</v>
      </c>
      <c r="Z168" s="36">
        <v>215</v>
      </c>
      <c r="AA168" s="48">
        <f>(Z168/X168)*100</f>
        <v>53.75</v>
      </c>
    </row>
    <row r="169" spans="1:27" ht="12.75">
      <c r="A169" s="54" t="s">
        <v>282</v>
      </c>
      <c r="B169" s="140">
        <v>3515</v>
      </c>
      <c r="C169" s="93" t="s">
        <v>316</v>
      </c>
      <c r="D169" s="35">
        <v>31545</v>
      </c>
      <c r="E169" s="36">
        <v>29180</v>
      </c>
      <c r="F169" s="36">
        <v>2370</v>
      </c>
      <c r="G169" s="37">
        <f>(F169/D169)*100</f>
        <v>7.5130765572990965</v>
      </c>
      <c r="H169" s="35">
        <v>10155</v>
      </c>
      <c r="I169" s="36">
        <v>10035</v>
      </c>
      <c r="J169" s="36">
        <v>115</v>
      </c>
      <c r="K169" s="37">
        <f>(J169/H169)*100</f>
        <v>1.1324470704086658</v>
      </c>
      <c r="L169" s="35">
        <v>7420</v>
      </c>
      <c r="M169" s="36">
        <v>7280</v>
      </c>
      <c r="N169" s="36">
        <v>140</v>
      </c>
      <c r="O169" s="37">
        <f>(N169/L169)*100</f>
        <v>1.8867924528301887</v>
      </c>
      <c r="P169" s="36">
        <v>5290</v>
      </c>
      <c r="Q169" s="36">
        <v>5090</v>
      </c>
      <c r="R169" s="36">
        <v>200</v>
      </c>
      <c r="S169" s="37">
        <f>(R169/P169)*100</f>
        <v>3.780718336483932</v>
      </c>
      <c r="T169" s="36">
        <v>6945</v>
      </c>
      <c r="U169" s="36">
        <v>5905</v>
      </c>
      <c r="V169" s="36">
        <v>1045</v>
      </c>
      <c r="W169" s="37">
        <f>(V169/T169)*100</f>
        <v>15.046796256299496</v>
      </c>
      <c r="X169" s="36">
        <v>1735</v>
      </c>
      <c r="Y169" s="36">
        <v>870</v>
      </c>
      <c r="Z169" s="36">
        <v>865</v>
      </c>
      <c r="AA169" s="48">
        <f>(Z169/X169)*100</f>
        <v>49.85590778097983</v>
      </c>
    </row>
    <row r="170" spans="1:27" ht="12.75">
      <c r="A170" s="54" t="s">
        <v>282</v>
      </c>
      <c r="B170" s="140">
        <v>3523</v>
      </c>
      <c r="C170" s="93" t="s">
        <v>317</v>
      </c>
      <c r="D170" s="35">
        <v>35785</v>
      </c>
      <c r="E170" s="36">
        <v>33365</v>
      </c>
      <c r="F170" s="36">
        <v>2415</v>
      </c>
      <c r="G170" s="37">
        <f>(F170/D170)*100</f>
        <v>6.7486376973592295</v>
      </c>
      <c r="H170" s="35">
        <v>11655</v>
      </c>
      <c r="I170" s="36">
        <v>11445</v>
      </c>
      <c r="J170" s="36">
        <v>205</v>
      </c>
      <c r="K170" s="37">
        <f>(J170/H170)*100</f>
        <v>1.758901758901759</v>
      </c>
      <c r="L170" s="35">
        <v>8305</v>
      </c>
      <c r="M170" s="36">
        <v>8195</v>
      </c>
      <c r="N170" s="36">
        <v>110</v>
      </c>
      <c r="O170" s="37">
        <f>(N170/L170)*100</f>
        <v>1.3245033112582782</v>
      </c>
      <c r="P170" s="36">
        <v>6090</v>
      </c>
      <c r="Q170" s="36">
        <v>5925</v>
      </c>
      <c r="R170" s="36">
        <v>165</v>
      </c>
      <c r="S170" s="37">
        <f>(R170/P170)*100</f>
        <v>2.70935960591133</v>
      </c>
      <c r="T170" s="36">
        <v>7895</v>
      </c>
      <c r="U170" s="36">
        <v>6795</v>
      </c>
      <c r="V170" s="36">
        <v>1095</v>
      </c>
      <c r="W170" s="37">
        <f>(V170/T170)*100</f>
        <v>13.869537682077265</v>
      </c>
      <c r="X170" s="36">
        <v>1835</v>
      </c>
      <c r="Y170" s="36">
        <v>1005</v>
      </c>
      <c r="Z170" s="36">
        <v>835</v>
      </c>
      <c r="AA170" s="48">
        <f>(Z170/X170)*100</f>
        <v>45.50408719346049</v>
      </c>
    </row>
    <row r="171" spans="1:27" ht="12.75">
      <c r="A171" s="54" t="s">
        <v>282</v>
      </c>
      <c r="B171" s="140">
        <v>3530</v>
      </c>
      <c r="C171" s="93" t="s">
        <v>318</v>
      </c>
      <c r="D171" s="35">
        <v>77185</v>
      </c>
      <c r="E171" s="36">
        <v>71480</v>
      </c>
      <c r="F171" s="36">
        <v>5705</v>
      </c>
      <c r="G171" s="37">
        <f>(F171/D171)*100</f>
        <v>7.391332512793937</v>
      </c>
      <c r="H171" s="35">
        <v>25425</v>
      </c>
      <c r="I171" s="36">
        <v>25050</v>
      </c>
      <c r="J171" s="36">
        <v>375</v>
      </c>
      <c r="K171" s="37">
        <f>(J171/H171)*100</f>
        <v>1.4749262536873156</v>
      </c>
      <c r="L171" s="35">
        <v>18230</v>
      </c>
      <c r="M171" s="36">
        <v>17910</v>
      </c>
      <c r="N171" s="36">
        <v>320</v>
      </c>
      <c r="O171" s="37">
        <f>(N171/L171)*100</f>
        <v>1.755348326933626</v>
      </c>
      <c r="P171" s="36">
        <v>13405</v>
      </c>
      <c r="Q171" s="36">
        <v>12810</v>
      </c>
      <c r="R171" s="36">
        <v>595</v>
      </c>
      <c r="S171" s="37">
        <f>(R171/P171)*100</f>
        <v>4.43864229765013</v>
      </c>
      <c r="T171" s="36">
        <v>16405</v>
      </c>
      <c r="U171" s="36">
        <v>13680</v>
      </c>
      <c r="V171" s="36">
        <v>2725</v>
      </c>
      <c r="W171" s="37">
        <f>(V171/T171)*100</f>
        <v>16.6107893934776</v>
      </c>
      <c r="X171" s="36">
        <v>3720</v>
      </c>
      <c r="Y171" s="36">
        <v>2030</v>
      </c>
      <c r="Z171" s="36">
        <v>1690</v>
      </c>
      <c r="AA171" s="48">
        <f>(Z171/X171)*100</f>
        <v>45.43010752688172</v>
      </c>
    </row>
    <row r="172" spans="1:27" ht="12.75">
      <c r="A172" s="54" t="s">
        <v>282</v>
      </c>
      <c r="B172" s="140">
        <v>3543</v>
      </c>
      <c r="C172" s="93" t="s">
        <v>319</v>
      </c>
      <c r="D172" s="35">
        <v>86220</v>
      </c>
      <c r="E172" s="36">
        <v>81005</v>
      </c>
      <c r="F172" s="36">
        <v>5220</v>
      </c>
      <c r="G172" s="37">
        <f>(F172/D172)*100</f>
        <v>6.05427974947808</v>
      </c>
      <c r="H172" s="35">
        <v>28570</v>
      </c>
      <c r="I172" s="36">
        <v>28265</v>
      </c>
      <c r="J172" s="36">
        <v>305</v>
      </c>
      <c r="K172" s="37">
        <f>(J172/H172)*100</f>
        <v>1.0675533776688835</v>
      </c>
      <c r="L172" s="35">
        <v>21415</v>
      </c>
      <c r="M172" s="36">
        <v>21060</v>
      </c>
      <c r="N172" s="36">
        <v>355</v>
      </c>
      <c r="O172" s="37">
        <f>(N172/L172)*100</f>
        <v>1.6577165538174177</v>
      </c>
      <c r="P172" s="36">
        <v>15015</v>
      </c>
      <c r="Q172" s="36">
        <v>14530</v>
      </c>
      <c r="R172" s="36">
        <v>485</v>
      </c>
      <c r="S172" s="37">
        <f>(R172/P172)*100</f>
        <v>3.2301032301032304</v>
      </c>
      <c r="T172" s="36">
        <v>17450</v>
      </c>
      <c r="U172" s="36">
        <v>15075</v>
      </c>
      <c r="V172" s="36">
        <v>2375</v>
      </c>
      <c r="W172" s="37">
        <f>(V172/T172)*100</f>
        <v>13.61031518624642</v>
      </c>
      <c r="X172" s="36">
        <v>3770</v>
      </c>
      <c r="Y172" s="36">
        <v>2070</v>
      </c>
      <c r="Z172" s="36">
        <v>1700</v>
      </c>
      <c r="AA172" s="48">
        <f>(Z172/X172)*100</f>
        <v>45.09283819628647</v>
      </c>
    </row>
    <row r="173" spans="1:27" ht="12.75">
      <c r="A173" s="54" t="s">
        <v>282</v>
      </c>
      <c r="B173" s="140">
        <v>3526</v>
      </c>
      <c r="C173" s="93" t="s">
        <v>320</v>
      </c>
      <c r="D173" s="35">
        <v>95845</v>
      </c>
      <c r="E173" s="36">
        <v>88895</v>
      </c>
      <c r="F173" s="36">
        <v>6945</v>
      </c>
      <c r="G173" s="37">
        <f>(F173/D173)*100</f>
        <v>7.246074390943711</v>
      </c>
      <c r="H173" s="35">
        <v>30120</v>
      </c>
      <c r="I173" s="36">
        <v>29700</v>
      </c>
      <c r="J173" s="36">
        <v>420</v>
      </c>
      <c r="K173" s="37">
        <f>(J173/H173)*100</f>
        <v>1.394422310756972</v>
      </c>
      <c r="L173" s="35">
        <v>22690</v>
      </c>
      <c r="M173" s="36">
        <v>22185</v>
      </c>
      <c r="N173" s="36">
        <v>510</v>
      </c>
      <c r="O173" s="37">
        <f>(N173/L173)*100</f>
        <v>2.247686205376818</v>
      </c>
      <c r="P173" s="36">
        <v>16410</v>
      </c>
      <c r="Q173" s="36">
        <v>15715</v>
      </c>
      <c r="R173" s="36">
        <v>695</v>
      </c>
      <c r="S173" s="37">
        <f>(R173/P173)*100</f>
        <v>4.235222425350396</v>
      </c>
      <c r="T173" s="36">
        <v>21335</v>
      </c>
      <c r="U173" s="36">
        <v>18230</v>
      </c>
      <c r="V173" s="36">
        <v>3110</v>
      </c>
      <c r="W173" s="37">
        <f>(V173/T173)*100</f>
        <v>14.57698617295524</v>
      </c>
      <c r="X173" s="36">
        <v>5285</v>
      </c>
      <c r="Y173" s="36">
        <v>3070</v>
      </c>
      <c r="Z173" s="36">
        <v>2215</v>
      </c>
      <c r="AA173" s="48">
        <f>(Z173/X173)*100</f>
        <v>41.91106906338695</v>
      </c>
    </row>
    <row r="174" spans="1:27" ht="12.75">
      <c r="A174" s="54" t="s">
        <v>282</v>
      </c>
      <c r="B174" s="140">
        <v>3558</v>
      </c>
      <c r="C174" s="93" t="s">
        <v>321</v>
      </c>
      <c r="D174" s="35">
        <v>28270</v>
      </c>
      <c r="E174" s="36">
        <v>26325</v>
      </c>
      <c r="F174" s="36">
        <v>1950</v>
      </c>
      <c r="G174" s="37">
        <f>(F174/D174)*100</f>
        <v>6.897771489211178</v>
      </c>
      <c r="H174" s="35">
        <v>9495</v>
      </c>
      <c r="I174" s="36">
        <v>9365</v>
      </c>
      <c r="J174" s="36">
        <v>130</v>
      </c>
      <c r="K174" s="37">
        <f>(J174/H174)*100</f>
        <v>1.369141653501843</v>
      </c>
      <c r="L174" s="35">
        <v>6415</v>
      </c>
      <c r="M174" s="36">
        <v>6265</v>
      </c>
      <c r="N174" s="36">
        <v>150</v>
      </c>
      <c r="O174" s="37">
        <f>(N174/L174)*100</f>
        <v>2.338269680436477</v>
      </c>
      <c r="P174" s="36">
        <v>4805</v>
      </c>
      <c r="Q174" s="36">
        <v>4605</v>
      </c>
      <c r="R174" s="36">
        <v>200</v>
      </c>
      <c r="S174" s="37">
        <f>(R174/P174)*100</f>
        <v>4.162330905306972</v>
      </c>
      <c r="T174" s="36">
        <v>6030</v>
      </c>
      <c r="U174" s="36">
        <v>5190</v>
      </c>
      <c r="V174" s="36">
        <v>840</v>
      </c>
      <c r="W174" s="37">
        <f>(V174/T174)*100</f>
        <v>13.930348258706468</v>
      </c>
      <c r="X174" s="36">
        <v>1525</v>
      </c>
      <c r="Y174" s="36">
        <v>900</v>
      </c>
      <c r="Z174" s="36">
        <v>620</v>
      </c>
      <c r="AA174" s="48">
        <f>(Z174/X174)*100</f>
        <v>40.65573770491803</v>
      </c>
    </row>
    <row r="175" spans="1:27" ht="12.75">
      <c r="A175" s="54" t="s">
        <v>282</v>
      </c>
      <c r="B175" s="140">
        <v>3539</v>
      </c>
      <c r="C175" s="93" t="s">
        <v>322</v>
      </c>
      <c r="D175" s="35">
        <v>76745</v>
      </c>
      <c r="E175" s="36">
        <v>71885</v>
      </c>
      <c r="F175" s="36">
        <v>4860</v>
      </c>
      <c r="G175" s="37">
        <f>(F175/D175)*100</f>
        <v>6.3326601081503675</v>
      </c>
      <c r="H175" s="35">
        <v>24875</v>
      </c>
      <c r="I175" s="36">
        <v>24615</v>
      </c>
      <c r="J175" s="36">
        <v>260</v>
      </c>
      <c r="K175" s="37">
        <f>(J175/H175)*100</f>
        <v>1.0452261306532662</v>
      </c>
      <c r="L175" s="35">
        <v>18030</v>
      </c>
      <c r="M175" s="36">
        <v>17720</v>
      </c>
      <c r="N175" s="36">
        <v>310</v>
      </c>
      <c r="O175" s="37">
        <f>(N175/L175)*100</f>
        <v>1.7193566278424846</v>
      </c>
      <c r="P175" s="36">
        <v>13245</v>
      </c>
      <c r="Q175" s="36">
        <v>12780</v>
      </c>
      <c r="R175" s="36">
        <v>460</v>
      </c>
      <c r="S175" s="37">
        <f>(R175/P175)*100</f>
        <v>3.4730086825217064</v>
      </c>
      <c r="T175" s="36">
        <v>16335</v>
      </c>
      <c r="U175" s="36">
        <v>14230</v>
      </c>
      <c r="V175" s="36">
        <v>2105</v>
      </c>
      <c r="W175" s="37">
        <f>(V175/T175)*100</f>
        <v>12.886440159167432</v>
      </c>
      <c r="X175" s="36">
        <v>4255</v>
      </c>
      <c r="Y175" s="36">
        <v>2540</v>
      </c>
      <c r="Z175" s="36">
        <v>1720</v>
      </c>
      <c r="AA175" s="48">
        <f>(Z175/X175)*100</f>
        <v>40.42303172737955</v>
      </c>
    </row>
    <row r="176" spans="1:27" ht="12.75">
      <c r="A176" s="54" t="s">
        <v>282</v>
      </c>
      <c r="B176" s="140">
        <v>3537</v>
      </c>
      <c r="C176" s="93" t="s">
        <v>323</v>
      </c>
      <c r="D176" s="35">
        <v>70440</v>
      </c>
      <c r="E176" s="36">
        <v>65845</v>
      </c>
      <c r="F176" s="36">
        <v>4595</v>
      </c>
      <c r="G176" s="37">
        <f>(F176/D176)*100</f>
        <v>6.523282226007949</v>
      </c>
      <c r="H176" s="35">
        <v>23270</v>
      </c>
      <c r="I176" s="36">
        <v>22900</v>
      </c>
      <c r="J176" s="36">
        <v>370</v>
      </c>
      <c r="K176" s="37">
        <f>(J176/H176)*100</f>
        <v>1.5900300816501935</v>
      </c>
      <c r="L176" s="35">
        <v>16455</v>
      </c>
      <c r="M176" s="36">
        <v>16080</v>
      </c>
      <c r="N176" s="36">
        <v>380</v>
      </c>
      <c r="O176" s="37">
        <f>(N176/L176)*100</f>
        <v>2.3093284715891826</v>
      </c>
      <c r="P176" s="36">
        <v>12130</v>
      </c>
      <c r="Q176" s="36">
        <v>11640</v>
      </c>
      <c r="R176" s="36">
        <v>490</v>
      </c>
      <c r="S176" s="37">
        <f>(R176/P176)*100</f>
        <v>4.03957131079967</v>
      </c>
      <c r="T176" s="36">
        <v>14880</v>
      </c>
      <c r="U176" s="36">
        <v>13000</v>
      </c>
      <c r="V176" s="36">
        <v>1880</v>
      </c>
      <c r="W176" s="37">
        <f>(V176/T176)*100</f>
        <v>12.634408602150538</v>
      </c>
      <c r="X176" s="36">
        <v>3705</v>
      </c>
      <c r="Y176" s="36">
        <v>2230</v>
      </c>
      <c r="Z176" s="36">
        <v>1480</v>
      </c>
      <c r="AA176" s="48">
        <f>(Z176/X176)*100</f>
        <v>39.94601889338731</v>
      </c>
    </row>
    <row r="177" spans="1:27" ht="12.75">
      <c r="A177" s="54" t="s">
        <v>282</v>
      </c>
      <c r="B177" s="150">
        <v>3510</v>
      </c>
      <c r="C177" s="93" t="s">
        <v>324</v>
      </c>
      <c r="D177" s="35">
        <v>29720</v>
      </c>
      <c r="E177" s="36">
        <v>27735</v>
      </c>
      <c r="F177" s="36">
        <v>1985</v>
      </c>
      <c r="G177" s="37">
        <f>(F177/D177)*100</f>
        <v>6.67900403768506</v>
      </c>
      <c r="H177" s="35">
        <v>9490</v>
      </c>
      <c r="I177" s="36">
        <v>9315</v>
      </c>
      <c r="J177" s="36">
        <v>175</v>
      </c>
      <c r="K177" s="37">
        <f>(J177/H177)*100</f>
        <v>1.84404636459431</v>
      </c>
      <c r="L177" s="35">
        <v>7075</v>
      </c>
      <c r="M177" s="36">
        <v>6865</v>
      </c>
      <c r="N177" s="36">
        <v>210</v>
      </c>
      <c r="O177" s="37">
        <f>(N177/L177)*100</f>
        <v>2.9681978798586575</v>
      </c>
      <c r="P177" s="36">
        <v>5180</v>
      </c>
      <c r="Q177" s="36">
        <v>4970</v>
      </c>
      <c r="R177" s="36">
        <v>210</v>
      </c>
      <c r="S177" s="37">
        <f>(R177/P177)*100</f>
        <v>4.054054054054054</v>
      </c>
      <c r="T177" s="36">
        <v>6480</v>
      </c>
      <c r="U177" s="36">
        <v>5685</v>
      </c>
      <c r="V177" s="36">
        <v>795</v>
      </c>
      <c r="W177" s="37">
        <f>(V177/T177)*100</f>
        <v>12.268518518518519</v>
      </c>
      <c r="X177" s="36">
        <v>1495</v>
      </c>
      <c r="Y177" s="36">
        <v>900</v>
      </c>
      <c r="Z177" s="36">
        <v>595</v>
      </c>
      <c r="AA177" s="48">
        <f>(Z177/X177)*100</f>
        <v>39.79933110367893</v>
      </c>
    </row>
    <row r="178" spans="1:27" ht="12.75">
      <c r="A178" s="54" t="s">
        <v>282</v>
      </c>
      <c r="B178" s="140">
        <v>3534</v>
      </c>
      <c r="C178" s="93" t="s">
        <v>325</v>
      </c>
      <c r="D178" s="35">
        <v>16140</v>
      </c>
      <c r="E178" s="36">
        <v>15245</v>
      </c>
      <c r="F178" s="36">
        <v>900</v>
      </c>
      <c r="G178" s="37">
        <f>(F178/D178)*100</f>
        <v>5.5762081784386615</v>
      </c>
      <c r="H178" s="35">
        <v>5585</v>
      </c>
      <c r="I178" s="36">
        <v>5490</v>
      </c>
      <c r="J178" s="36">
        <v>90</v>
      </c>
      <c r="K178" s="37">
        <f>(J178/H178)*100</f>
        <v>1.611459265890779</v>
      </c>
      <c r="L178" s="35">
        <v>4030</v>
      </c>
      <c r="M178" s="36">
        <v>3970</v>
      </c>
      <c r="N178" s="36">
        <v>60</v>
      </c>
      <c r="O178" s="37">
        <f>(N178/L178)*100</f>
        <v>1.488833746898263</v>
      </c>
      <c r="P178" s="36">
        <v>2830</v>
      </c>
      <c r="Q178" s="36">
        <v>2735</v>
      </c>
      <c r="R178" s="36">
        <v>100</v>
      </c>
      <c r="S178" s="37">
        <f>(R178/P178)*100</f>
        <v>3.53356890459364</v>
      </c>
      <c r="T178" s="36">
        <v>3000</v>
      </c>
      <c r="U178" s="36">
        <v>2605</v>
      </c>
      <c r="V178" s="36">
        <v>390</v>
      </c>
      <c r="W178" s="37">
        <f>(V178/T178)*100</f>
        <v>13</v>
      </c>
      <c r="X178" s="36">
        <v>695</v>
      </c>
      <c r="Y178" s="36">
        <v>440</v>
      </c>
      <c r="Z178" s="36">
        <v>255</v>
      </c>
      <c r="AA178" s="48">
        <f>(Z178/X178)*100</f>
        <v>36.69064748201439</v>
      </c>
    </row>
    <row r="179" spans="1:27" ht="12.75">
      <c r="A179" s="54" t="s">
        <v>282</v>
      </c>
      <c r="B179" s="143">
        <v>3518</v>
      </c>
      <c r="C179" s="231" t="s">
        <v>326</v>
      </c>
      <c r="D179" s="44">
        <v>92790</v>
      </c>
      <c r="E179" s="45">
        <v>88260</v>
      </c>
      <c r="F179" s="45">
        <v>4530</v>
      </c>
      <c r="G179" s="46">
        <f>(F179/D179)*100</f>
        <v>4.881991593921759</v>
      </c>
      <c r="H179" s="44">
        <v>31855</v>
      </c>
      <c r="I179" s="45">
        <v>31635</v>
      </c>
      <c r="J179" s="45">
        <v>220</v>
      </c>
      <c r="K179" s="46">
        <f>(J179/H179)*100</f>
        <v>0.6906294145346099</v>
      </c>
      <c r="L179" s="44">
        <v>21950</v>
      </c>
      <c r="M179" s="45">
        <v>21680</v>
      </c>
      <c r="N179" s="45">
        <v>275</v>
      </c>
      <c r="O179" s="46">
        <f>(N179/L179)*100</f>
        <v>1.2528473804100226</v>
      </c>
      <c r="P179" s="45">
        <v>15780</v>
      </c>
      <c r="Q179" s="45">
        <v>15360</v>
      </c>
      <c r="R179" s="45">
        <v>425</v>
      </c>
      <c r="S179" s="46">
        <f>(R179/P179)*100</f>
        <v>2.6932826362484157</v>
      </c>
      <c r="T179" s="45">
        <v>19060</v>
      </c>
      <c r="U179" s="45">
        <v>16920</v>
      </c>
      <c r="V179" s="45">
        <v>2140</v>
      </c>
      <c r="W179" s="46">
        <f>(V179/T179)*100</f>
        <v>11.227701993704093</v>
      </c>
      <c r="X179" s="45">
        <v>4135</v>
      </c>
      <c r="Y179" s="45">
        <v>2670</v>
      </c>
      <c r="Z179" s="45">
        <v>1470</v>
      </c>
      <c r="AA179" s="49">
        <f>(Z179/X179)*100</f>
        <v>35.55018137847642</v>
      </c>
    </row>
    <row r="180" spans="1:27" s="25" customFormat="1" ht="12.75">
      <c r="A180" s="58"/>
      <c r="B180" s="26" t="s">
        <v>293</v>
      </c>
      <c r="C180" s="233"/>
      <c r="D180" s="27">
        <f>SUM(D166:D179)</f>
        <v>674480</v>
      </c>
      <c r="E180" s="28">
        <f aca="true" t="shared" si="19" ref="E180:Z180">SUM(E166:E179)</f>
        <v>629945</v>
      </c>
      <c r="F180" s="28">
        <f t="shared" si="19"/>
        <v>44540</v>
      </c>
      <c r="G180" s="29">
        <f>(F180/D180)*100</f>
        <v>6.603605740718777</v>
      </c>
      <c r="H180" s="28">
        <f t="shared" si="19"/>
        <v>222280</v>
      </c>
      <c r="I180" s="28">
        <f t="shared" si="19"/>
        <v>219375</v>
      </c>
      <c r="J180" s="28">
        <f t="shared" si="19"/>
        <v>2880</v>
      </c>
      <c r="K180" s="28">
        <f>(J180/H180)*100</f>
        <v>1.2956631275868273</v>
      </c>
      <c r="L180" s="27">
        <f t="shared" si="19"/>
        <v>160640</v>
      </c>
      <c r="M180" s="28">
        <f t="shared" si="19"/>
        <v>157560</v>
      </c>
      <c r="N180" s="28">
        <f t="shared" si="19"/>
        <v>3085</v>
      </c>
      <c r="O180" s="29">
        <f>(N180/L180)*100</f>
        <v>1.9204432270916334</v>
      </c>
      <c r="P180" s="28">
        <f t="shared" si="19"/>
        <v>115815</v>
      </c>
      <c r="Q180" s="28">
        <f t="shared" si="19"/>
        <v>111465</v>
      </c>
      <c r="R180" s="28">
        <f t="shared" si="19"/>
        <v>4360</v>
      </c>
      <c r="S180" s="28">
        <f>(R180/P180)*100</f>
        <v>3.7646246168458317</v>
      </c>
      <c r="T180" s="27">
        <f t="shared" si="19"/>
        <v>142020</v>
      </c>
      <c r="U180" s="28">
        <f t="shared" si="19"/>
        <v>122170</v>
      </c>
      <c r="V180" s="28">
        <f t="shared" si="19"/>
        <v>19855</v>
      </c>
      <c r="W180" s="29">
        <v>6.133266419589146</v>
      </c>
      <c r="X180" s="28">
        <f t="shared" si="19"/>
        <v>33705</v>
      </c>
      <c r="Y180" s="28">
        <f t="shared" si="19"/>
        <v>19380</v>
      </c>
      <c r="Z180" s="28">
        <f t="shared" si="19"/>
        <v>14345</v>
      </c>
      <c r="AA180" s="63">
        <f>(Z180/X180)*100</f>
        <v>42.56045097166592</v>
      </c>
    </row>
    <row r="181" spans="1:27" ht="15">
      <c r="A181" s="54"/>
      <c r="B181" s="234"/>
      <c r="C181" s="235"/>
      <c r="D181" s="163" t="s">
        <v>286</v>
      </c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  <c r="AA181" s="165"/>
    </row>
    <row r="182" spans="1:27" ht="12.75">
      <c r="A182" s="54" t="s">
        <v>281</v>
      </c>
      <c r="B182" s="147">
        <v>3509</v>
      </c>
      <c r="C182" s="148" t="s">
        <v>327</v>
      </c>
      <c r="D182" s="31">
        <v>15100</v>
      </c>
      <c r="E182" s="32">
        <v>13950</v>
      </c>
      <c r="F182" s="32">
        <v>1150</v>
      </c>
      <c r="G182" s="32">
        <f>(F182/D182)*100</f>
        <v>7.6158940397351</v>
      </c>
      <c r="H182" s="59">
        <v>5290</v>
      </c>
      <c r="I182" s="60">
        <v>5225</v>
      </c>
      <c r="J182" s="60">
        <v>65</v>
      </c>
      <c r="K182" s="61">
        <f>(J182/H182)*100</f>
        <v>1.2287334593572778</v>
      </c>
      <c r="L182" s="32">
        <v>3635</v>
      </c>
      <c r="M182" s="32">
        <v>3560</v>
      </c>
      <c r="N182" s="32">
        <v>70</v>
      </c>
      <c r="O182" s="32">
        <f>(N182/L182)*100</f>
        <v>1.925722145804677</v>
      </c>
      <c r="P182" s="59">
        <v>2495</v>
      </c>
      <c r="Q182" s="60">
        <v>2380</v>
      </c>
      <c r="R182" s="60">
        <v>120</v>
      </c>
      <c r="S182" s="61">
        <f>(R182/P182)*100</f>
        <v>4.809619238476954</v>
      </c>
      <c r="T182" s="32">
        <v>2935</v>
      </c>
      <c r="U182" s="32">
        <v>2445</v>
      </c>
      <c r="V182" s="32">
        <v>490</v>
      </c>
      <c r="W182" s="32">
        <f>(V182/T182)*100</f>
        <v>16.695059625212945</v>
      </c>
      <c r="X182" s="59">
        <v>740</v>
      </c>
      <c r="Y182" s="60">
        <v>330</v>
      </c>
      <c r="Z182" s="60">
        <v>405</v>
      </c>
      <c r="AA182" s="62">
        <f>(Z182/X182)*100</f>
        <v>54.729729729729726</v>
      </c>
    </row>
    <row r="183" spans="1:27" ht="12.75">
      <c r="A183" s="54" t="s">
        <v>281</v>
      </c>
      <c r="B183" s="140">
        <v>3501</v>
      </c>
      <c r="C183" s="232" t="s">
        <v>328</v>
      </c>
      <c r="D183" s="35">
        <v>24685</v>
      </c>
      <c r="E183" s="36">
        <v>22715</v>
      </c>
      <c r="F183" s="36">
        <v>1970</v>
      </c>
      <c r="G183" s="36">
        <f>(F183/D183)*100</f>
        <v>7.980554992910674</v>
      </c>
      <c r="H183" s="35">
        <v>8135</v>
      </c>
      <c r="I183" s="36">
        <v>8035</v>
      </c>
      <c r="J183" s="36">
        <v>100</v>
      </c>
      <c r="K183" s="37">
        <f>(J183/H183)*100</f>
        <v>1.229256299938537</v>
      </c>
      <c r="L183" s="36">
        <v>5885</v>
      </c>
      <c r="M183" s="36">
        <v>5755</v>
      </c>
      <c r="N183" s="36">
        <v>130</v>
      </c>
      <c r="O183" s="36">
        <f>(N183/L183)*100</f>
        <v>2.2090059473237043</v>
      </c>
      <c r="P183" s="35">
        <v>4335</v>
      </c>
      <c r="Q183" s="36">
        <v>4145</v>
      </c>
      <c r="R183" s="36">
        <v>195</v>
      </c>
      <c r="S183" s="37">
        <f>(R183/P183)*100</f>
        <v>4.498269896193772</v>
      </c>
      <c r="T183" s="36">
        <v>5045</v>
      </c>
      <c r="U183" s="36">
        <v>4150</v>
      </c>
      <c r="V183" s="36">
        <v>895</v>
      </c>
      <c r="W183" s="36">
        <f>(V183/T183)*100</f>
        <v>17.74033696729435</v>
      </c>
      <c r="X183" s="35">
        <v>1280</v>
      </c>
      <c r="Y183" s="36">
        <v>625</v>
      </c>
      <c r="Z183" s="36">
        <v>660</v>
      </c>
      <c r="AA183" s="48">
        <f>(Z183/X183)*100</f>
        <v>51.5625</v>
      </c>
    </row>
    <row r="184" spans="1:27" ht="12.75">
      <c r="A184" s="54" t="s">
        <v>281</v>
      </c>
      <c r="B184" s="140">
        <v>3547</v>
      </c>
      <c r="C184" s="93" t="s">
        <v>329</v>
      </c>
      <c r="D184" s="35">
        <v>21300</v>
      </c>
      <c r="E184" s="36">
        <v>19470</v>
      </c>
      <c r="F184" s="36">
        <v>1830</v>
      </c>
      <c r="G184" s="36">
        <f>(F184/D184)*100</f>
        <v>8.591549295774648</v>
      </c>
      <c r="H184" s="35">
        <v>6940</v>
      </c>
      <c r="I184" s="36">
        <v>6815</v>
      </c>
      <c r="J184" s="36">
        <v>120</v>
      </c>
      <c r="K184" s="37">
        <f>(J184/H184)*100</f>
        <v>1.729106628242075</v>
      </c>
      <c r="L184" s="36">
        <v>5005</v>
      </c>
      <c r="M184" s="36">
        <v>4865</v>
      </c>
      <c r="N184" s="36">
        <v>135</v>
      </c>
      <c r="O184" s="36">
        <f>(N184/L184)*100</f>
        <v>2.697302697302697</v>
      </c>
      <c r="P184" s="35">
        <v>3735</v>
      </c>
      <c r="Q184" s="36">
        <v>3555</v>
      </c>
      <c r="R184" s="36">
        <v>180</v>
      </c>
      <c r="S184" s="37">
        <f>(R184/P184)*100</f>
        <v>4.819277108433735</v>
      </c>
      <c r="T184" s="36">
        <v>4515</v>
      </c>
      <c r="U184" s="36">
        <v>3700</v>
      </c>
      <c r="V184" s="36">
        <v>820</v>
      </c>
      <c r="W184" s="36">
        <f>(V184/T184)*100</f>
        <v>18.161683277962346</v>
      </c>
      <c r="X184" s="35">
        <v>1110</v>
      </c>
      <c r="Y184" s="36">
        <v>540</v>
      </c>
      <c r="Z184" s="36">
        <v>570</v>
      </c>
      <c r="AA184" s="48">
        <f>(Z184/X184)*100</f>
        <v>51.35135135135135</v>
      </c>
    </row>
    <row r="185" spans="1:27" ht="12.75">
      <c r="A185" s="54" t="s">
        <v>281</v>
      </c>
      <c r="B185" s="140">
        <v>3531</v>
      </c>
      <c r="C185" s="93" t="s">
        <v>330</v>
      </c>
      <c r="D185" s="35">
        <v>14320</v>
      </c>
      <c r="E185" s="36">
        <v>12965</v>
      </c>
      <c r="F185" s="36">
        <v>1355</v>
      </c>
      <c r="G185" s="36">
        <f>(F185/D185)*100</f>
        <v>9.462290502793296</v>
      </c>
      <c r="H185" s="35">
        <v>4385</v>
      </c>
      <c r="I185" s="36">
        <v>4335</v>
      </c>
      <c r="J185" s="36">
        <v>50</v>
      </c>
      <c r="K185" s="37">
        <f>(J185/H185)*100</f>
        <v>1.1402508551881414</v>
      </c>
      <c r="L185" s="36">
        <v>3205</v>
      </c>
      <c r="M185" s="36">
        <v>3130</v>
      </c>
      <c r="N185" s="36">
        <v>75</v>
      </c>
      <c r="O185" s="36">
        <f>(N185/L185)*100</f>
        <v>2.3400936037441498</v>
      </c>
      <c r="P185" s="35">
        <v>2555</v>
      </c>
      <c r="Q185" s="36">
        <v>2430</v>
      </c>
      <c r="R185" s="36">
        <v>120</v>
      </c>
      <c r="S185" s="37">
        <f>(R185/P185)*100</f>
        <v>4.6966731898238745</v>
      </c>
      <c r="T185" s="36">
        <v>3330</v>
      </c>
      <c r="U185" s="36">
        <v>2650</v>
      </c>
      <c r="V185" s="36">
        <v>680</v>
      </c>
      <c r="W185" s="36">
        <f>(V185/T185)*100</f>
        <v>20.42042042042042</v>
      </c>
      <c r="X185" s="35">
        <v>850</v>
      </c>
      <c r="Y185" s="36">
        <v>425</v>
      </c>
      <c r="Z185" s="36">
        <v>435</v>
      </c>
      <c r="AA185" s="48">
        <f>(Z185/X185)*100</f>
        <v>51.17647058823529</v>
      </c>
    </row>
    <row r="186" spans="1:27" ht="12.75">
      <c r="A186" s="54" t="s">
        <v>281</v>
      </c>
      <c r="B186" s="140">
        <v>3541</v>
      </c>
      <c r="C186" s="93" t="s">
        <v>331</v>
      </c>
      <c r="D186" s="35">
        <v>16075</v>
      </c>
      <c r="E186" s="36">
        <v>15005</v>
      </c>
      <c r="F186" s="36">
        <v>1070</v>
      </c>
      <c r="G186" s="36">
        <f>(F186/D186)*100</f>
        <v>6.656298600311042</v>
      </c>
      <c r="H186" s="35">
        <v>5500</v>
      </c>
      <c r="I186" s="36">
        <v>5450</v>
      </c>
      <c r="J186" s="36">
        <v>50</v>
      </c>
      <c r="K186" s="37">
        <f>(J186/H186)*100</f>
        <v>0.9090909090909091</v>
      </c>
      <c r="L186" s="36">
        <v>3970</v>
      </c>
      <c r="M186" s="36">
        <v>3905</v>
      </c>
      <c r="N186" s="36">
        <v>60</v>
      </c>
      <c r="O186" s="36">
        <f>(N186/L186)*100</f>
        <v>1.5113350125944585</v>
      </c>
      <c r="P186" s="35">
        <v>2740</v>
      </c>
      <c r="Q186" s="36">
        <v>2645</v>
      </c>
      <c r="R186" s="36">
        <v>90</v>
      </c>
      <c r="S186" s="37">
        <f>(R186/P186)*100</f>
        <v>3.2846715328467155</v>
      </c>
      <c r="T186" s="36">
        <v>3195</v>
      </c>
      <c r="U186" s="36">
        <v>2675</v>
      </c>
      <c r="V186" s="36">
        <v>525</v>
      </c>
      <c r="W186" s="36">
        <f>(V186/T186)*100</f>
        <v>16.431924882629108</v>
      </c>
      <c r="X186" s="35">
        <v>675</v>
      </c>
      <c r="Y186" s="36">
        <v>325</v>
      </c>
      <c r="Z186" s="36">
        <v>345</v>
      </c>
      <c r="AA186" s="48">
        <f>(Z186/X186)*100</f>
        <v>51.11111111111111</v>
      </c>
    </row>
    <row r="187" spans="1:27" ht="12.75">
      <c r="A187" s="54" t="s">
        <v>281</v>
      </c>
      <c r="B187" s="140">
        <v>3536</v>
      </c>
      <c r="C187" s="93" t="s">
        <v>332</v>
      </c>
      <c r="D187" s="35">
        <v>21450</v>
      </c>
      <c r="E187" s="36">
        <v>19730</v>
      </c>
      <c r="F187" s="36">
        <v>1720</v>
      </c>
      <c r="G187" s="36">
        <f>(F187/D187)*100</f>
        <v>8.018648018648019</v>
      </c>
      <c r="H187" s="35">
        <v>6955</v>
      </c>
      <c r="I187" s="36">
        <v>6865</v>
      </c>
      <c r="J187" s="36">
        <v>90</v>
      </c>
      <c r="K187" s="37">
        <f>(J187/H187)*100</f>
        <v>1.2940330697340043</v>
      </c>
      <c r="L187" s="36">
        <v>5020</v>
      </c>
      <c r="M187" s="36">
        <v>4920</v>
      </c>
      <c r="N187" s="36">
        <v>100</v>
      </c>
      <c r="O187" s="36">
        <f>(N187/L187)*100</f>
        <v>1.9920318725099602</v>
      </c>
      <c r="P187" s="35">
        <v>3725</v>
      </c>
      <c r="Q187" s="36">
        <v>3580</v>
      </c>
      <c r="R187" s="36">
        <v>145</v>
      </c>
      <c r="S187" s="37">
        <f>(R187/P187)*100</f>
        <v>3.8926174496644297</v>
      </c>
      <c r="T187" s="36">
        <v>4570</v>
      </c>
      <c r="U187" s="36">
        <v>3780</v>
      </c>
      <c r="V187" s="36">
        <v>790</v>
      </c>
      <c r="W187" s="36">
        <f>(V187/T187)*100</f>
        <v>17.286652078774615</v>
      </c>
      <c r="X187" s="35">
        <v>1180</v>
      </c>
      <c r="Y187" s="36">
        <v>585</v>
      </c>
      <c r="Z187" s="36">
        <v>590</v>
      </c>
      <c r="AA187" s="48">
        <f>(Z187/X187)*100</f>
        <v>50</v>
      </c>
    </row>
    <row r="188" spans="1:27" ht="12.75">
      <c r="A188" s="54" t="s">
        <v>281</v>
      </c>
      <c r="B188" s="140">
        <v>3542</v>
      </c>
      <c r="C188" s="93" t="s">
        <v>333</v>
      </c>
      <c r="D188" s="35">
        <v>22630</v>
      </c>
      <c r="E188" s="36">
        <v>21035</v>
      </c>
      <c r="F188" s="36">
        <v>1600</v>
      </c>
      <c r="G188" s="36">
        <f>(F188/D188)*100</f>
        <v>7.070260715863898</v>
      </c>
      <c r="H188" s="35">
        <v>7445</v>
      </c>
      <c r="I188" s="36">
        <v>7365</v>
      </c>
      <c r="J188" s="36">
        <v>85</v>
      </c>
      <c r="K188" s="37">
        <f>(J188/H188)*100</f>
        <v>1.1417058428475486</v>
      </c>
      <c r="L188" s="36">
        <v>5420</v>
      </c>
      <c r="M188" s="36">
        <v>5325</v>
      </c>
      <c r="N188" s="36">
        <v>100</v>
      </c>
      <c r="O188" s="36">
        <f>(N188/L188)*100</f>
        <v>1.8450184501845017</v>
      </c>
      <c r="P188" s="35">
        <v>3890</v>
      </c>
      <c r="Q188" s="36">
        <v>3730</v>
      </c>
      <c r="R188" s="36">
        <v>160</v>
      </c>
      <c r="S188" s="37">
        <f>(R188/P188)*100</f>
        <v>4.113110539845758</v>
      </c>
      <c r="T188" s="36">
        <v>4805</v>
      </c>
      <c r="U188" s="36">
        <v>4050</v>
      </c>
      <c r="V188" s="36">
        <v>760</v>
      </c>
      <c r="W188" s="36">
        <f>(V188/T188)*100</f>
        <v>15.816857440166492</v>
      </c>
      <c r="X188" s="35">
        <v>1065</v>
      </c>
      <c r="Y188" s="36">
        <v>570</v>
      </c>
      <c r="Z188" s="36">
        <v>495</v>
      </c>
      <c r="AA188" s="48">
        <f>(Z188/X188)*100</f>
        <v>46.478873239436616</v>
      </c>
    </row>
    <row r="189" spans="1:27" ht="12.75">
      <c r="A189" s="54" t="s">
        <v>281</v>
      </c>
      <c r="B189" s="140">
        <v>3540</v>
      </c>
      <c r="C189" s="93" t="s">
        <v>334</v>
      </c>
      <c r="D189" s="35">
        <v>13455</v>
      </c>
      <c r="E189" s="36">
        <v>12530</v>
      </c>
      <c r="F189" s="36">
        <v>925</v>
      </c>
      <c r="G189" s="36">
        <f>(F189/D189)*100</f>
        <v>6.874767744332962</v>
      </c>
      <c r="H189" s="35">
        <v>4470</v>
      </c>
      <c r="I189" s="36">
        <v>4395</v>
      </c>
      <c r="J189" s="36">
        <v>75</v>
      </c>
      <c r="K189" s="37">
        <f>(J189/H189)*100</f>
        <v>1.6778523489932886</v>
      </c>
      <c r="L189" s="36">
        <v>3235</v>
      </c>
      <c r="M189" s="36">
        <v>3160</v>
      </c>
      <c r="N189" s="36">
        <v>75</v>
      </c>
      <c r="O189" s="36">
        <f>(N189/L189)*100</f>
        <v>2.3183925811437405</v>
      </c>
      <c r="P189" s="35">
        <v>2305</v>
      </c>
      <c r="Q189" s="36">
        <v>2245</v>
      </c>
      <c r="R189" s="36">
        <v>55</v>
      </c>
      <c r="S189" s="37">
        <f>(R189/P189)*100</f>
        <v>2.386117136659436</v>
      </c>
      <c r="T189" s="36">
        <v>2845</v>
      </c>
      <c r="U189" s="36">
        <v>2405</v>
      </c>
      <c r="V189" s="36">
        <v>445</v>
      </c>
      <c r="W189" s="36">
        <f>(V189/T189)*100</f>
        <v>15.641476274165203</v>
      </c>
      <c r="X189" s="35">
        <v>605</v>
      </c>
      <c r="Y189" s="36">
        <v>335</v>
      </c>
      <c r="Z189" s="36">
        <v>275</v>
      </c>
      <c r="AA189" s="48">
        <f>(Z189/X189)*100</f>
        <v>45.45454545454545</v>
      </c>
    </row>
    <row r="190" spans="1:27" ht="12.75">
      <c r="A190" s="54" t="s">
        <v>281</v>
      </c>
      <c r="B190" s="140">
        <v>3512</v>
      </c>
      <c r="C190" s="93" t="s">
        <v>335</v>
      </c>
      <c r="D190" s="35">
        <v>29030</v>
      </c>
      <c r="E190" s="36">
        <v>27175</v>
      </c>
      <c r="F190" s="36">
        <v>1860</v>
      </c>
      <c r="G190" s="36">
        <f>(F190/D190)*100</f>
        <v>6.4071650017223565</v>
      </c>
      <c r="H190" s="35">
        <v>9585</v>
      </c>
      <c r="I190" s="36">
        <v>9490</v>
      </c>
      <c r="J190" s="36">
        <v>100</v>
      </c>
      <c r="K190" s="37">
        <f>(J190/H190)*100</f>
        <v>1.0432968179447053</v>
      </c>
      <c r="L190" s="36">
        <v>6960</v>
      </c>
      <c r="M190" s="36">
        <v>6840</v>
      </c>
      <c r="N190" s="36">
        <v>115</v>
      </c>
      <c r="O190" s="36">
        <f>(N190/L190)*100</f>
        <v>1.6522988505747127</v>
      </c>
      <c r="P190" s="35">
        <v>5115</v>
      </c>
      <c r="Q190" s="36">
        <v>4930</v>
      </c>
      <c r="R190" s="36">
        <v>180</v>
      </c>
      <c r="S190" s="37">
        <f>(R190/P190)*100</f>
        <v>3.519061583577713</v>
      </c>
      <c r="T190" s="36">
        <v>5985</v>
      </c>
      <c r="U190" s="36">
        <v>5145</v>
      </c>
      <c r="V190" s="36">
        <v>840</v>
      </c>
      <c r="W190" s="36">
        <f>(V190/T190)*100</f>
        <v>14.035087719298245</v>
      </c>
      <c r="X190" s="35">
        <v>1390</v>
      </c>
      <c r="Y190" s="36">
        <v>765</v>
      </c>
      <c r="Z190" s="36">
        <v>625</v>
      </c>
      <c r="AA190" s="48">
        <f>(Z190/X190)*100</f>
        <v>44.96402877697842</v>
      </c>
    </row>
    <row r="191" spans="1:27" ht="12.75">
      <c r="A191" s="54" t="s">
        <v>281</v>
      </c>
      <c r="B191" s="140">
        <v>3532</v>
      </c>
      <c r="C191" s="93" t="s">
        <v>336</v>
      </c>
      <c r="D191" s="35">
        <v>20685</v>
      </c>
      <c r="E191" s="36">
        <v>19360</v>
      </c>
      <c r="F191" s="36">
        <v>1320</v>
      </c>
      <c r="G191" s="36">
        <f>(F191/D191)*100</f>
        <v>6.381435823060189</v>
      </c>
      <c r="H191" s="35">
        <v>6495</v>
      </c>
      <c r="I191" s="36">
        <v>6420</v>
      </c>
      <c r="J191" s="36">
        <v>75</v>
      </c>
      <c r="K191" s="37">
        <f>(J191/H191)*100</f>
        <v>1.1547344110854503</v>
      </c>
      <c r="L191" s="36">
        <v>4870</v>
      </c>
      <c r="M191" s="36">
        <v>4790</v>
      </c>
      <c r="N191" s="36">
        <v>80</v>
      </c>
      <c r="O191" s="36">
        <f>(N191/L191)*100</f>
        <v>1.642710472279261</v>
      </c>
      <c r="P191" s="35">
        <v>3705</v>
      </c>
      <c r="Q191" s="36">
        <v>3575</v>
      </c>
      <c r="R191" s="36">
        <v>130</v>
      </c>
      <c r="S191" s="37">
        <f>(R191/P191)*100</f>
        <v>3.508771929824561</v>
      </c>
      <c r="T191" s="36">
        <v>4580</v>
      </c>
      <c r="U191" s="36">
        <v>4005</v>
      </c>
      <c r="V191" s="36">
        <v>580</v>
      </c>
      <c r="W191" s="36">
        <f>(V191/T191)*100</f>
        <v>12.663755458515283</v>
      </c>
      <c r="X191" s="35">
        <v>1030</v>
      </c>
      <c r="Y191" s="36">
        <v>575</v>
      </c>
      <c r="Z191" s="36">
        <v>455</v>
      </c>
      <c r="AA191" s="48">
        <f>(Z191/X191)*100</f>
        <v>44.1747572815534</v>
      </c>
    </row>
    <row r="192" spans="1:27" ht="12.75">
      <c r="A192" s="54" t="s">
        <v>281</v>
      </c>
      <c r="B192" s="140">
        <v>3544</v>
      </c>
      <c r="C192" s="93" t="s">
        <v>337</v>
      </c>
      <c r="D192" s="35">
        <v>15440</v>
      </c>
      <c r="E192" s="36">
        <v>14360</v>
      </c>
      <c r="F192" s="36">
        <v>1075</v>
      </c>
      <c r="G192" s="36">
        <f>(F192/D192)*100</f>
        <v>6.962435233160622</v>
      </c>
      <c r="H192" s="35">
        <v>4920</v>
      </c>
      <c r="I192" s="36">
        <v>4850</v>
      </c>
      <c r="J192" s="36">
        <v>65</v>
      </c>
      <c r="K192" s="37">
        <f>(J192/H192)*100</f>
        <v>1.321138211382114</v>
      </c>
      <c r="L192" s="36">
        <v>3815</v>
      </c>
      <c r="M192" s="36">
        <v>3710</v>
      </c>
      <c r="N192" s="36">
        <v>105</v>
      </c>
      <c r="O192" s="36">
        <f>(N192/L192)*100</f>
        <v>2.7522935779816518</v>
      </c>
      <c r="P192" s="35">
        <v>2705</v>
      </c>
      <c r="Q192" s="36">
        <v>2585</v>
      </c>
      <c r="R192" s="36">
        <v>120</v>
      </c>
      <c r="S192" s="37">
        <f>(R192/P192)*100</f>
        <v>4.436229205175601</v>
      </c>
      <c r="T192" s="36">
        <v>3270</v>
      </c>
      <c r="U192" s="36">
        <v>2815</v>
      </c>
      <c r="V192" s="36">
        <v>460</v>
      </c>
      <c r="W192" s="36">
        <f>(V192/T192)*100</f>
        <v>14.067278287461773</v>
      </c>
      <c r="X192" s="35">
        <v>740</v>
      </c>
      <c r="Y192" s="36">
        <v>410</v>
      </c>
      <c r="Z192" s="36">
        <v>325</v>
      </c>
      <c r="AA192" s="48">
        <f>(Z192/X192)*100</f>
        <v>43.91891891891892</v>
      </c>
    </row>
    <row r="193" spans="1:27" ht="12.75">
      <c r="A193" s="54" t="s">
        <v>281</v>
      </c>
      <c r="B193" s="140">
        <v>3507</v>
      </c>
      <c r="C193" s="93" t="s">
        <v>338</v>
      </c>
      <c r="D193" s="35">
        <v>23390</v>
      </c>
      <c r="E193" s="36">
        <v>22110</v>
      </c>
      <c r="F193" s="36">
        <v>1280</v>
      </c>
      <c r="G193" s="36">
        <f>(F193/D193)*100</f>
        <v>5.472424112868747</v>
      </c>
      <c r="H193" s="35">
        <v>7955</v>
      </c>
      <c r="I193" s="36">
        <v>7875</v>
      </c>
      <c r="J193" s="36">
        <v>80</v>
      </c>
      <c r="K193" s="37">
        <f>(J193/H193)*100</f>
        <v>1.005656819610308</v>
      </c>
      <c r="L193" s="36">
        <v>5820</v>
      </c>
      <c r="M193" s="36">
        <v>5740</v>
      </c>
      <c r="N193" s="36">
        <v>80</v>
      </c>
      <c r="O193" s="36">
        <f>(N193/L193)*100</f>
        <v>1.3745704467353952</v>
      </c>
      <c r="P193" s="35">
        <v>4070</v>
      </c>
      <c r="Q193" s="36">
        <v>3950</v>
      </c>
      <c r="R193" s="36">
        <v>125</v>
      </c>
      <c r="S193" s="37">
        <f>(R193/P193)*100</f>
        <v>3.0712530712530715</v>
      </c>
      <c r="T193" s="36">
        <v>4485</v>
      </c>
      <c r="U193" s="36">
        <v>3950</v>
      </c>
      <c r="V193" s="36">
        <v>535</v>
      </c>
      <c r="W193" s="36">
        <f>(V193/T193)*100</f>
        <v>11.928651059085842</v>
      </c>
      <c r="X193" s="35">
        <v>1060</v>
      </c>
      <c r="Y193" s="36">
        <v>600</v>
      </c>
      <c r="Z193" s="36">
        <v>465</v>
      </c>
      <c r="AA193" s="48">
        <f>(Z193/X193)*100</f>
        <v>43.86792452830189</v>
      </c>
    </row>
    <row r="194" spans="1:27" ht="12.75">
      <c r="A194" s="54" t="s">
        <v>281</v>
      </c>
      <c r="B194" s="140">
        <v>3556</v>
      </c>
      <c r="C194" s="93" t="s">
        <v>339</v>
      </c>
      <c r="D194" s="35">
        <v>13690</v>
      </c>
      <c r="E194" s="36">
        <v>12870</v>
      </c>
      <c r="F194" s="36">
        <v>825</v>
      </c>
      <c r="G194" s="36">
        <f>(F194/D194)*100</f>
        <v>6.026296566837107</v>
      </c>
      <c r="H194" s="35">
        <v>4645</v>
      </c>
      <c r="I194" s="36">
        <v>4590</v>
      </c>
      <c r="J194" s="36">
        <v>60</v>
      </c>
      <c r="K194" s="37">
        <f>(J194/H194)*100</f>
        <v>1.2917115177610334</v>
      </c>
      <c r="L194" s="36">
        <v>3355</v>
      </c>
      <c r="M194" s="36">
        <v>3260</v>
      </c>
      <c r="N194" s="36">
        <v>95</v>
      </c>
      <c r="O194" s="36">
        <f>(N194/L194)*100</f>
        <v>2.8315946348733236</v>
      </c>
      <c r="P194" s="35">
        <v>2365</v>
      </c>
      <c r="Q194" s="36">
        <v>2275</v>
      </c>
      <c r="R194" s="36">
        <v>100</v>
      </c>
      <c r="S194" s="37">
        <f>(R194/P194)*100</f>
        <v>4.2283298097251585</v>
      </c>
      <c r="T194" s="36">
        <v>2780</v>
      </c>
      <c r="U194" s="36">
        <v>2440</v>
      </c>
      <c r="V194" s="36">
        <v>340</v>
      </c>
      <c r="W194" s="36">
        <f>(V194/T194)*100</f>
        <v>12.23021582733813</v>
      </c>
      <c r="X194" s="35">
        <v>540</v>
      </c>
      <c r="Y194" s="36">
        <v>305</v>
      </c>
      <c r="Z194" s="36">
        <v>235</v>
      </c>
      <c r="AA194" s="48">
        <f>(Z194/X194)*100</f>
        <v>43.51851851851852</v>
      </c>
    </row>
    <row r="195" spans="1:27" ht="12.75">
      <c r="A195" s="54" t="s">
        <v>281</v>
      </c>
      <c r="B195" s="140">
        <v>3514</v>
      </c>
      <c r="C195" s="93" t="s">
        <v>340</v>
      </c>
      <c r="D195" s="35">
        <v>22260</v>
      </c>
      <c r="E195" s="36">
        <v>20820</v>
      </c>
      <c r="F195" s="36">
        <v>1440</v>
      </c>
      <c r="G195" s="36">
        <f>(F195/D195)*100</f>
        <v>6.46900269541779</v>
      </c>
      <c r="H195" s="35">
        <v>7490</v>
      </c>
      <c r="I195" s="36">
        <v>7390</v>
      </c>
      <c r="J195" s="36">
        <v>100</v>
      </c>
      <c r="K195" s="37">
        <f>(J195/H195)*100</f>
        <v>1.335113484646195</v>
      </c>
      <c r="L195" s="36">
        <v>5385</v>
      </c>
      <c r="M195" s="36">
        <v>5305</v>
      </c>
      <c r="N195" s="36">
        <v>80</v>
      </c>
      <c r="O195" s="36">
        <f>(N195/L195)*100</f>
        <v>1.4856081708449396</v>
      </c>
      <c r="P195" s="35">
        <v>3880</v>
      </c>
      <c r="Q195" s="36">
        <v>3720</v>
      </c>
      <c r="R195" s="36">
        <v>165</v>
      </c>
      <c r="S195" s="37">
        <f>(R195/P195)*100</f>
        <v>4.252577319587629</v>
      </c>
      <c r="T195" s="36">
        <v>4515</v>
      </c>
      <c r="U195" s="36">
        <v>3825</v>
      </c>
      <c r="V195" s="36">
        <v>690</v>
      </c>
      <c r="W195" s="36">
        <f>(V195/T195)*100</f>
        <v>15.282392026578073</v>
      </c>
      <c r="X195" s="35">
        <v>990</v>
      </c>
      <c r="Y195" s="36">
        <v>580</v>
      </c>
      <c r="Z195" s="36">
        <v>410</v>
      </c>
      <c r="AA195" s="48">
        <f>(Z195/X195)*100</f>
        <v>41.41414141414141</v>
      </c>
    </row>
    <row r="196" spans="1:27" ht="12.75">
      <c r="A196" s="54" t="s">
        <v>281</v>
      </c>
      <c r="B196" s="140">
        <v>3557</v>
      </c>
      <c r="C196" s="93" t="s">
        <v>341</v>
      </c>
      <c r="D196" s="35">
        <v>26905</v>
      </c>
      <c r="E196" s="36">
        <v>25360</v>
      </c>
      <c r="F196" s="36">
        <v>1550</v>
      </c>
      <c r="G196" s="36">
        <f>(F196/D196)*100</f>
        <v>5.761010964504739</v>
      </c>
      <c r="H196" s="35">
        <v>8580</v>
      </c>
      <c r="I196" s="36">
        <v>8495</v>
      </c>
      <c r="J196" s="36">
        <v>85</v>
      </c>
      <c r="K196" s="37">
        <f>(J196/H196)*100</f>
        <v>0.9906759906759907</v>
      </c>
      <c r="L196" s="36">
        <v>6325</v>
      </c>
      <c r="M196" s="36">
        <v>6200</v>
      </c>
      <c r="N196" s="36">
        <v>125</v>
      </c>
      <c r="O196" s="36">
        <f>(N196/L196)*100</f>
        <v>1.9762845849802373</v>
      </c>
      <c r="P196" s="35">
        <v>4895</v>
      </c>
      <c r="Q196" s="36">
        <v>4745</v>
      </c>
      <c r="R196" s="36">
        <v>155</v>
      </c>
      <c r="S196" s="37">
        <f>(R196/P196)*100</f>
        <v>3.1664964249233916</v>
      </c>
      <c r="T196" s="36">
        <v>5960</v>
      </c>
      <c r="U196" s="36">
        <v>5240</v>
      </c>
      <c r="V196" s="36">
        <v>720</v>
      </c>
      <c r="W196" s="36">
        <f>(V196/T196)*100</f>
        <v>12.080536912751679</v>
      </c>
      <c r="X196" s="35">
        <v>1145</v>
      </c>
      <c r="Y196" s="36">
        <v>680</v>
      </c>
      <c r="Z196" s="36">
        <v>470</v>
      </c>
      <c r="AA196" s="48">
        <f>(Z196/X196)*100</f>
        <v>41.04803493449782</v>
      </c>
    </row>
    <row r="197" spans="1:27" ht="12.75">
      <c r="A197" s="54" t="s">
        <v>281</v>
      </c>
      <c r="B197" s="140">
        <v>3516</v>
      </c>
      <c r="C197" s="93" t="s">
        <v>342</v>
      </c>
      <c r="D197" s="35">
        <v>19065</v>
      </c>
      <c r="E197" s="36">
        <v>17925</v>
      </c>
      <c r="F197" s="36">
        <v>1140</v>
      </c>
      <c r="G197" s="36">
        <f>(F197/D197)*100</f>
        <v>5.979543666404406</v>
      </c>
      <c r="H197" s="35">
        <v>6380</v>
      </c>
      <c r="I197" s="36">
        <v>6275</v>
      </c>
      <c r="J197" s="36">
        <v>105</v>
      </c>
      <c r="K197" s="37">
        <f>(J197/H197)*100</f>
        <v>1.6457680250783697</v>
      </c>
      <c r="L197" s="36">
        <v>4750</v>
      </c>
      <c r="M197" s="36">
        <v>4645</v>
      </c>
      <c r="N197" s="36">
        <v>105</v>
      </c>
      <c r="O197" s="36">
        <f>(N197/L197)*100</f>
        <v>2.2105263157894735</v>
      </c>
      <c r="P197" s="35">
        <v>3160</v>
      </c>
      <c r="Q197" s="36">
        <v>3050</v>
      </c>
      <c r="R197" s="36">
        <v>110</v>
      </c>
      <c r="S197" s="37">
        <f>(R197/P197)*100</f>
        <v>3.481012658227848</v>
      </c>
      <c r="T197" s="36">
        <v>3865</v>
      </c>
      <c r="U197" s="36">
        <v>3410</v>
      </c>
      <c r="V197" s="36">
        <v>455</v>
      </c>
      <c r="W197" s="36">
        <f>(V197/T197)*100</f>
        <v>11.772315653298836</v>
      </c>
      <c r="X197" s="35">
        <v>910</v>
      </c>
      <c r="Y197" s="36">
        <v>540</v>
      </c>
      <c r="Z197" s="36">
        <v>370</v>
      </c>
      <c r="AA197" s="48">
        <f>(Z197/X197)*100</f>
        <v>40.65934065934066</v>
      </c>
    </row>
    <row r="198" spans="1:27" ht="12.75">
      <c r="A198" s="54" t="s">
        <v>281</v>
      </c>
      <c r="B198" s="140">
        <v>3538</v>
      </c>
      <c r="C198" s="93" t="s">
        <v>343</v>
      </c>
      <c r="D198" s="35">
        <v>27295</v>
      </c>
      <c r="E198" s="36">
        <v>25720</v>
      </c>
      <c r="F198" s="36">
        <v>1575</v>
      </c>
      <c r="G198" s="36">
        <f>(F198/D198)*100</f>
        <v>5.770287598461256</v>
      </c>
      <c r="H198" s="35">
        <v>8905</v>
      </c>
      <c r="I198" s="36">
        <v>8830</v>
      </c>
      <c r="J198" s="36">
        <v>80</v>
      </c>
      <c r="K198" s="37">
        <f>(J198/H198)*100</f>
        <v>0.8983717012914094</v>
      </c>
      <c r="L198" s="36">
        <v>6595</v>
      </c>
      <c r="M198" s="36">
        <v>6485</v>
      </c>
      <c r="N198" s="36">
        <v>115</v>
      </c>
      <c r="O198" s="36">
        <f>(N198/L198)*100</f>
        <v>1.7437452615617892</v>
      </c>
      <c r="P198" s="35">
        <v>4655</v>
      </c>
      <c r="Q198" s="36">
        <v>4495</v>
      </c>
      <c r="R198" s="36">
        <v>160</v>
      </c>
      <c r="S198" s="37">
        <f>(R198/P198)*100</f>
        <v>3.4371643394199785</v>
      </c>
      <c r="T198" s="36">
        <v>5865</v>
      </c>
      <c r="U198" s="36">
        <v>5155</v>
      </c>
      <c r="V198" s="36">
        <v>715</v>
      </c>
      <c r="W198" s="36">
        <f>(V198/T198)*100</f>
        <v>12.190963341858483</v>
      </c>
      <c r="X198" s="35">
        <v>1265</v>
      </c>
      <c r="Y198" s="36">
        <v>755</v>
      </c>
      <c r="Z198" s="36">
        <v>505</v>
      </c>
      <c r="AA198" s="48">
        <f>(Z198/X198)*100</f>
        <v>39.920948616600796</v>
      </c>
    </row>
    <row r="199" spans="1:27" ht="12.75">
      <c r="A199" s="54" t="s">
        <v>281</v>
      </c>
      <c r="B199" s="140">
        <v>3551</v>
      </c>
      <c r="C199" s="93" t="s">
        <v>344</v>
      </c>
      <c r="D199" s="35">
        <v>3280</v>
      </c>
      <c r="E199" s="36">
        <v>3100</v>
      </c>
      <c r="F199" s="36">
        <v>180</v>
      </c>
      <c r="G199" s="36">
        <f>(F199/D199)*100</f>
        <v>5.487804878048781</v>
      </c>
      <c r="H199" s="35">
        <v>1130</v>
      </c>
      <c r="I199" s="36">
        <v>1120</v>
      </c>
      <c r="J199" s="36">
        <v>10</v>
      </c>
      <c r="K199" s="37">
        <f>(J199/H199)*100</f>
        <v>0.8849557522123894</v>
      </c>
      <c r="L199" s="36">
        <v>865</v>
      </c>
      <c r="M199" s="36">
        <v>850</v>
      </c>
      <c r="N199" s="36">
        <v>20</v>
      </c>
      <c r="O199" s="36">
        <f>(N199/L199)*100</f>
        <v>2.312138728323699</v>
      </c>
      <c r="P199" s="35">
        <v>590</v>
      </c>
      <c r="Q199" s="36">
        <v>565</v>
      </c>
      <c r="R199" s="36">
        <v>25</v>
      </c>
      <c r="S199" s="37">
        <f>(R199/P199)*100</f>
        <v>4.23728813559322</v>
      </c>
      <c r="T199" s="36">
        <v>590</v>
      </c>
      <c r="U199" s="36">
        <v>505</v>
      </c>
      <c r="V199" s="36">
        <v>80</v>
      </c>
      <c r="W199" s="36">
        <f>(V199/T199)*100</f>
        <v>13.559322033898304</v>
      </c>
      <c r="X199" s="35">
        <v>105</v>
      </c>
      <c r="Y199" s="36">
        <v>65</v>
      </c>
      <c r="Z199" s="36">
        <v>40</v>
      </c>
      <c r="AA199" s="48">
        <f>(Z199/X199)*100</f>
        <v>38.095238095238095</v>
      </c>
    </row>
    <row r="200" spans="1:27" ht="12.75">
      <c r="A200" s="54" t="s">
        <v>281</v>
      </c>
      <c r="B200" s="140">
        <v>3548</v>
      </c>
      <c r="C200" s="93" t="s">
        <v>345</v>
      </c>
      <c r="D200" s="35">
        <v>17040</v>
      </c>
      <c r="E200" s="36">
        <v>15920</v>
      </c>
      <c r="F200" s="36">
        <v>1120</v>
      </c>
      <c r="G200" s="36">
        <f>(F200/D200)*100</f>
        <v>6.572769953051644</v>
      </c>
      <c r="H200" s="35">
        <v>5425</v>
      </c>
      <c r="I200" s="36">
        <v>5320</v>
      </c>
      <c r="J200" s="36">
        <v>105</v>
      </c>
      <c r="K200" s="37">
        <f>(J200/H200)*100</f>
        <v>1.935483870967742</v>
      </c>
      <c r="L200" s="36">
        <v>4110</v>
      </c>
      <c r="M200" s="36">
        <v>4005</v>
      </c>
      <c r="N200" s="36">
        <v>105</v>
      </c>
      <c r="O200" s="36">
        <f>(N200/L200)*100</f>
        <v>2.5547445255474455</v>
      </c>
      <c r="P200" s="35">
        <v>3205</v>
      </c>
      <c r="Q200" s="36">
        <v>3065</v>
      </c>
      <c r="R200" s="36">
        <v>140</v>
      </c>
      <c r="S200" s="37">
        <f>(R200/P200)*100</f>
        <v>4.368174726989079</v>
      </c>
      <c r="T200" s="36">
        <v>3580</v>
      </c>
      <c r="U200" s="36">
        <v>3085</v>
      </c>
      <c r="V200" s="36">
        <v>495</v>
      </c>
      <c r="W200" s="36">
        <f>(V200/T200)*100</f>
        <v>13.8268156424581</v>
      </c>
      <c r="X200" s="35">
        <v>725</v>
      </c>
      <c r="Y200" s="36">
        <v>450</v>
      </c>
      <c r="Z200" s="36">
        <v>275</v>
      </c>
      <c r="AA200" s="48">
        <f>(Z200/X200)*100</f>
        <v>37.93103448275862</v>
      </c>
    </row>
    <row r="201" spans="1:27" ht="12.75">
      <c r="A201" s="54" t="s">
        <v>281</v>
      </c>
      <c r="B201" s="140">
        <v>3554</v>
      </c>
      <c r="C201" s="93" t="s">
        <v>346</v>
      </c>
      <c r="D201" s="35">
        <v>7000</v>
      </c>
      <c r="E201" s="36">
        <v>6575</v>
      </c>
      <c r="F201" s="36">
        <v>425</v>
      </c>
      <c r="G201" s="36">
        <f>(F201/D201)*100</f>
        <v>6.071428571428571</v>
      </c>
      <c r="H201" s="35">
        <v>2380</v>
      </c>
      <c r="I201" s="36">
        <v>2350</v>
      </c>
      <c r="J201" s="36">
        <v>30</v>
      </c>
      <c r="K201" s="37">
        <f>(J201/H201)*100</f>
        <v>1.2605042016806722</v>
      </c>
      <c r="L201" s="36">
        <v>1610</v>
      </c>
      <c r="M201" s="36">
        <v>1575</v>
      </c>
      <c r="N201" s="36">
        <v>40</v>
      </c>
      <c r="O201" s="36">
        <f>(N201/L201)*100</f>
        <v>2.484472049689441</v>
      </c>
      <c r="P201" s="35">
        <v>1285</v>
      </c>
      <c r="Q201" s="36">
        <v>1230</v>
      </c>
      <c r="R201" s="36">
        <v>55</v>
      </c>
      <c r="S201" s="37">
        <f>(R201/P201)*100</f>
        <v>4.280155642023346</v>
      </c>
      <c r="T201" s="36">
        <v>1440</v>
      </c>
      <c r="U201" s="36">
        <v>1245</v>
      </c>
      <c r="V201" s="36">
        <v>195</v>
      </c>
      <c r="W201" s="36">
        <f>(V201/T201)*100</f>
        <v>13.541666666666666</v>
      </c>
      <c r="X201" s="35">
        <v>295</v>
      </c>
      <c r="Y201" s="36">
        <v>175</v>
      </c>
      <c r="Z201" s="36">
        <v>110</v>
      </c>
      <c r="AA201" s="48">
        <f>(Z201/X201)*100</f>
        <v>37.28813559322034</v>
      </c>
    </row>
    <row r="202" spans="1:27" ht="12.75">
      <c r="A202" s="54" t="s">
        <v>281</v>
      </c>
      <c r="B202" s="140">
        <v>3559</v>
      </c>
      <c r="C202" s="93" t="s">
        <v>347</v>
      </c>
      <c r="D202" s="35">
        <v>3920</v>
      </c>
      <c r="E202" s="36">
        <v>3705</v>
      </c>
      <c r="F202" s="36">
        <v>215</v>
      </c>
      <c r="G202" s="36">
        <f>(F202/D202)*100</f>
        <v>5.48469387755102</v>
      </c>
      <c r="H202" s="35">
        <v>1300</v>
      </c>
      <c r="I202" s="36">
        <v>1285</v>
      </c>
      <c r="J202" s="36">
        <v>20</v>
      </c>
      <c r="K202" s="37">
        <f>(J202/H202)*100</f>
        <v>1.5384615384615385</v>
      </c>
      <c r="L202" s="36">
        <v>870</v>
      </c>
      <c r="M202" s="36">
        <v>860</v>
      </c>
      <c r="N202" s="36">
        <v>10</v>
      </c>
      <c r="O202" s="36">
        <f>(N202/L202)*100</f>
        <v>1.1494252873563218</v>
      </c>
      <c r="P202" s="35">
        <v>665</v>
      </c>
      <c r="Q202" s="36">
        <v>645</v>
      </c>
      <c r="R202" s="36">
        <v>15</v>
      </c>
      <c r="S202" s="37">
        <f>(R202/P202)*100</f>
        <v>2.2556390977443606</v>
      </c>
      <c r="T202" s="36">
        <v>880</v>
      </c>
      <c r="U202" s="36">
        <v>790</v>
      </c>
      <c r="V202" s="36">
        <v>90</v>
      </c>
      <c r="W202" s="36">
        <f>(V202/T202)*100</f>
        <v>10.227272727272728</v>
      </c>
      <c r="X202" s="35">
        <v>205</v>
      </c>
      <c r="Y202" s="36">
        <v>130</v>
      </c>
      <c r="Z202" s="36">
        <v>75</v>
      </c>
      <c r="AA202" s="48">
        <f>(Z202/X202)*100</f>
        <v>36.58536585365854</v>
      </c>
    </row>
    <row r="203" spans="1:27" ht="12.75">
      <c r="A203" s="54" t="s">
        <v>281</v>
      </c>
      <c r="B203" s="140">
        <v>3528</v>
      </c>
      <c r="C203" s="93" t="s">
        <v>348</v>
      </c>
      <c r="D203" s="35">
        <v>22685</v>
      </c>
      <c r="E203" s="36">
        <v>21450</v>
      </c>
      <c r="F203" s="36">
        <v>1235</v>
      </c>
      <c r="G203" s="36">
        <f>(F203/D203)*100</f>
        <v>5.444126074498568</v>
      </c>
      <c r="H203" s="35">
        <v>7765</v>
      </c>
      <c r="I203" s="36">
        <v>7680</v>
      </c>
      <c r="J203" s="36">
        <v>85</v>
      </c>
      <c r="K203" s="37">
        <f>(J203/H203)*100</f>
        <v>1.0946555054732776</v>
      </c>
      <c r="L203" s="36">
        <v>5690</v>
      </c>
      <c r="M203" s="36">
        <v>5615</v>
      </c>
      <c r="N203" s="36">
        <v>80</v>
      </c>
      <c r="O203" s="36">
        <f>(N203/L203)*100</f>
        <v>1.4059753954305798</v>
      </c>
      <c r="P203" s="35">
        <v>3845</v>
      </c>
      <c r="Q203" s="36">
        <v>3735</v>
      </c>
      <c r="R203" s="36">
        <v>110</v>
      </c>
      <c r="S203" s="37">
        <f>(R203/P203)*100</f>
        <v>2.860858257477243</v>
      </c>
      <c r="T203" s="36">
        <v>4425</v>
      </c>
      <c r="U203" s="36">
        <v>3815</v>
      </c>
      <c r="V203" s="36">
        <v>615</v>
      </c>
      <c r="W203" s="36">
        <f>(V203/T203)*100</f>
        <v>13.898305084745763</v>
      </c>
      <c r="X203" s="35">
        <v>960</v>
      </c>
      <c r="Y203" s="36">
        <v>605</v>
      </c>
      <c r="Z203" s="36">
        <v>350</v>
      </c>
      <c r="AA203" s="48">
        <f>(Z203/X203)*100</f>
        <v>36.45833333333333</v>
      </c>
    </row>
    <row r="204" spans="1:27" ht="12.75">
      <c r="A204" s="55" t="s">
        <v>281</v>
      </c>
      <c r="B204" s="140">
        <v>3513</v>
      </c>
      <c r="C204" s="99" t="s">
        <v>349</v>
      </c>
      <c r="D204" s="38">
        <v>7380</v>
      </c>
      <c r="E204" s="39">
        <v>7005</v>
      </c>
      <c r="F204" s="39">
        <v>370</v>
      </c>
      <c r="G204" s="39">
        <f>(F204/D204)*100</f>
        <v>5.013550135501355</v>
      </c>
      <c r="H204" s="38">
        <v>2490</v>
      </c>
      <c r="I204" s="39">
        <v>2450</v>
      </c>
      <c r="J204" s="39">
        <v>40</v>
      </c>
      <c r="K204" s="40">
        <f>(J204/H204)*100</f>
        <v>1.6064257028112447</v>
      </c>
      <c r="L204" s="39">
        <v>1905</v>
      </c>
      <c r="M204" s="39">
        <v>1880</v>
      </c>
      <c r="N204" s="39">
        <v>25</v>
      </c>
      <c r="O204" s="39">
        <f>(N204/L204)*100</f>
        <v>1.3123359580052494</v>
      </c>
      <c r="P204" s="38">
        <v>1230</v>
      </c>
      <c r="Q204" s="39">
        <v>1195</v>
      </c>
      <c r="R204" s="39">
        <v>35</v>
      </c>
      <c r="S204" s="40">
        <f>(R204/P204)*100</f>
        <v>2.8455284552845526</v>
      </c>
      <c r="T204" s="39">
        <v>1425</v>
      </c>
      <c r="U204" s="39">
        <v>1280</v>
      </c>
      <c r="V204" s="39">
        <v>150</v>
      </c>
      <c r="W204" s="39">
        <f>(V204/T204)*100</f>
        <v>10.526315789473683</v>
      </c>
      <c r="X204" s="38">
        <v>320</v>
      </c>
      <c r="Y204" s="39">
        <v>205</v>
      </c>
      <c r="Z204" s="39">
        <v>115</v>
      </c>
      <c r="AA204" s="48">
        <f>(Z204/X204)*100</f>
        <v>35.9375</v>
      </c>
    </row>
    <row r="205" spans="1:27" ht="12.75">
      <c r="A205" s="54" t="s">
        <v>281</v>
      </c>
      <c r="B205" s="140">
        <v>3549</v>
      </c>
      <c r="C205" s="93" t="s">
        <v>350</v>
      </c>
      <c r="D205" s="35">
        <v>11370</v>
      </c>
      <c r="E205" s="36">
        <v>10870</v>
      </c>
      <c r="F205" s="36">
        <v>500</v>
      </c>
      <c r="G205" s="36">
        <f>(F205/D205)*100</f>
        <v>4.397537379067722</v>
      </c>
      <c r="H205" s="35">
        <v>4005</v>
      </c>
      <c r="I205" s="36">
        <v>3960</v>
      </c>
      <c r="J205" s="36">
        <v>50</v>
      </c>
      <c r="K205" s="37">
        <f>(J205/H205)*100</f>
        <v>1.2484394506866416</v>
      </c>
      <c r="L205" s="36">
        <v>2910</v>
      </c>
      <c r="M205" s="36">
        <v>2845</v>
      </c>
      <c r="N205" s="36">
        <v>70</v>
      </c>
      <c r="O205" s="36">
        <f>(N205/L205)*100</f>
        <v>2.405498281786942</v>
      </c>
      <c r="P205" s="35">
        <v>1995</v>
      </c>
      <c r="Q205" s="36">
        <v>1955</v>
      </c>
      <c r="R205" s="36">
        <v>45</v>
      </c>
      <c r="S205" s="37">
        <f>(R205/P205)*100</f>
        <v>2.2556390977443606</v>
      </c>
      <c r="T205" s="36">
        <v>2035</v>
      </c>
      <c r="U205" s="36">
        <v>1830</v>
      </c>
      <c r="V205" s="36">
        <v>205</v>
      </c>
      <c r="W205" s="36">
        <f>(V205/T205)*100</f>
        <v>10.073710073710075</v>
      </c>
      <c r="X205" s="35">
        <v>420</v>
      </c>
      <c r="Y205" s="36">
        <v>285</v>
      </c>
      <c r="Z205" s="36">
        <v>130</v>
      </c>
      <c r="AA205" s="48">
        <f>(Z205/X205)*100</f>
        <v>30.952380952380953</v>
      </c>
    </row>
    <row r="206" spans="1:27" ht="12.75">
      <c r="A206" s="54" t="s">
        <v>281</v>
      </c>
      <c r="B206" s="140">
        <v>3560</v>
      </c>
      <c r="C206" s="93" t="s">
        <v>351</v>
      </c>
      <c r="D206" s="35">
        <v>9275</v>
      </c>
      <c r="E206" s="36">
        <v>8850</v>
      </c>
      <c r="F206" s="36">
        <v>420</v>
      </c>
      <c r="G206" s="36">
        <f>(F206/D206)*100</f>
        <v>4.528301886792453</v>
      </c>
      <c r="H206" s="35">
        <v>3460</v>
      </c>
      <c r="I206" s="36">
        <v>3415</v>
      </c>
      <c r="J206" s="36">
        <v>45</v>
      </c>
      <c r="K206" s="37">
        <f>(J206/H206)*100</f>
        <v>1.300578034682081</v>
      </c>
      <c r="L206" s="36">
        <v>2145</v>
      </c>
      <c r="M206" s="36">
        <v>2085</v>
      </c>
      <c r="N206" s="36">
        <v>65</v>
      </c>
      <c r="O206" s="36">
        <f>(N206/L206)*100</f>
        <v>3.0303030303030303</v>
      </c>
      <c r="P206" s="35">
        <v>1590</v>
      </c>
      <c r="Q206" s="36">
        <v>1545</v>
      </c>
      <c r="R206" s="36">
        <v>55</v>
      </c>
      <c r="S206" s="37">
        <f>(R206/P206)*100</f>
        <v>3.459119496855346</v>
      </c>
      <c r="T206" s="36">
        <v>1705</v>
      </c>
      <c r="U206" s="36">
        <v>1545</v>
      </c>
      <c r="V206" s="36">
        <v>155</v>
      </c>
      <c r="W206" s="36">
        <f>(V206/T206)*100</f>
        <v>9.090909090909092</v>
      </c>
      <c r="X206" s="35">
        <v>370</v>
      </c>
      <c r="Y206" s="36">
        <v>270</v>
      </c>
      <c r="Z206" s="36">
        <v>105</v>
      </c>
      <c r="AA206" s="48">
        <f>(Z206/X206)*100</f>
        <v>28.37837837837838</v>
      </c>
    </row>
    <row r="207" spans="1:27" ht="12.75">
      <c r="A207" s="54" t="s">
        <v>281</v>
      </c>
      <c r="B207" s="140">
        <v>3546</v>
      </c>
      <c r="C207" s="93" t="s">
        <v>352</v>
      </c>
      <c r="D207" s="35">
        <v>5940</v>
      </c>
      <c r="E207" s="36">
        <v>5770</v>
      </c>
      <c r="F207" s="36">
        <v>165</v>
      </c>
      <c r="G207" s="36">
        <f>(F207/D207)*100</f>
        <v>2.7777777777777777</v>
      </c>
      <c r="H207" s="35">
        <v>1980</v>
      </c>
      <c r="I207" s="36">
        <v>1975</v>
      </c>
      <c r="J207" s="36">
        <v>10</v>
      </c>
      <c r="K207" s="37">
        <f>(J207/H207)*100</f>
        <v>0.5050505050505051</v>
      </c>
      <c r="L207" s="36">
        <v>1535</v>
      </c>
      <c r="M207" s="36">
        <v>1520</v>
      </c>
      <c r="N207" s="36">
        <v>15</v>
      </c>
      <c r="O207" s="36">
        <f>(N207/L207)*100</f>
        <v>0.9771986970684038</v>
      </c>
      <c r="P207" s="35">
        <v>1085</v>
      </c>
      <c r="Q207" s="36">
        <v>1070</v>
      </c>
      <c r="R207" s="36">
        <v>20</v>
      </c>
      <c r="S207" s="37">
        <f>(R207/P207)*100</f>
        <v>1.8433179723502304</v>
      </c>
      <c r="T207" s="36">
        <v>1130</v>
      </c>
      <c r="U207" s="36">
        <v>1065</v>
      </c>
      <c r="V207" s="36">
        <v>65</v>
      </c>
      <c r="W207" s="36">
        <f>(V207/T207)*100</f>
        <v>5.752212389380531</v>
      </c>
      <c r="X207" s="35">
        <v>200</v>
      </c>
      <c r="Y207" s="36">
        <v>145</v>
      </c>
      <c r="Z207" s="36">
        <v>55</v>
      </c>
      <c r="AA207" s="48">
        <f>(Z207/X207)*100</f>
        <v>27.500000000000004</v>
      </c>
    </row>
    <row r="208" spans="1:27" ht="12.75">
      <c r="A208" s="54" t="s">
        <v>281</v>
      </c>
      <c r="B208" s="143">
        <v>3552</v>
      </c>
      <c r="C208" s="231" t="s">
        <v>353</v>
      </c>
      <c r="D208" s="41">
        <v>4635</v>
      </c>
      <c r="E208" s="42">
        <v>4510</v>
      </c>
      <c r="F208" s="42">
        <v>125</v>
      </c>
      <c r="G208" s="42">
        <f>(F208/D208)*100</f>
        <v>2.696871628910464</v>
      </c>
      <c r="H208" s="41">
        <v>1855</v>
      </c>
      <c r="I208" s="42">
        <v>1830</v>
      </c>
      <c r="J208" s="42">
        <v>20</v>
      </c>
      <c r="K208" s="43">
        <f>(J208/H208)*100</f>
        <v>1.078167115902965</v>
      </c>
      <c r="L208" s="42">
        <v>1160</v>
      </c>
      <c r="M208" s="42">
        <v>1150</v>
      </c>
      <c r="N208" s="42">
        <v>10</v>
      </c>
      <c r="O208" s="42">
        <f>(N208/L208)*100</f>
        <v>0.8620689655172413</v>
      </c>
      <c r="P208" s="41">
        <v>820</v>
      </c>
      <c r="Q208" s="42">
        <v>800</v>
      </c>
      <c r="R208" s="42">
        <v>20</v>
      </c>
      <c r="S208" s="43">
        <f>(R208/P208)*100</f>
        <v>2.4390243902439024</v>
      </c>
      <c r="T208" s="42">
        <v>690</v>
      </c>
      <c r="U208" s="42">
        <v>650</v>
      </c>
      <c r="V208" s="42">
        <v>40</v>
      </c>
      <c r="W208" s="42">
        <f>(V208/T208)*100</f>
        <v>5.797101449275362</v>
      </c>
      <c r="X208" s="41">
        <v>105</v>
      </c>
      <c r="Y208" s="42">
        <v>80</v>
      </c>
      <c r="Z208" s="42">
        <v>25</v>
      </c>
      <c r="AA208" s="50">
        <f>(Z208/X208)*100</f>
        <v>23.809523809523807</v>
      </c>
    </row>
    <row r="209" spans="1:27" s="25" customFormat="1" ht="12.75">
      <c r="A209" s="58"/>
      <c r="B209" s="26" t="s">
        <v>294</v>
      </c>
      <c r="C209" s="233"/>
      <c r="D209" s="27">
        <f>SUM(D182:D208)</f>
        <v>439300</v>
      </c>
      <c r="E209" s="28">
        <f aca="true" t="shared" si="20" ref="E209:Z209">SUM(E182:E208)</f>
        <v>410855</v>
      </c>
      <c r="F209" s="28">
        <f t="shared" si="20"/>
        <v>28440</v>
      </c>
      <c r="G209" s="28">
        <f>(F209/D209)*100</f>
        <v>6.473935806965628</v>
      </c>
      <c r="H209" s="27">
        <f t="shared" si="20"/>
        <v>145865</v>
      </c>
      <c r="I209" s="28">
        <f t="shared" si="20"/>
        <v>144085</v>
      </c>
      <c r="J209" s="28">
        <f t="shared" si="20"/>
        <v>1800</v>
      </c>
      <c r="K209" s="29">
        <f>(J209/H209)*100</f>
        <v>1.23401775614438</v>
      </c>
      <c r="L209" s="28">
        <f t="shared" si="20"/>
        <v>106050</v>
      </c>
      <c r="M209" s="28">
        <f t="shared" si="20"/>
        <v>103980</v>
      </c>
      <c r="N209" s="28">
        <f t="shared" si="20"/>
        <v>2085</v>
      </c>
      <c r="O209" s="28">
        <f>(N209/L209)*100</f>
        <v>1.9660537482319662</v>
      </c>
      <c r="P209" s="27">
        <f t="shared" si="20"/>
        <v>76640</v>
      </c>
      <c r="Q209" s="28">
        <f t="shared" si="20"/>
        <v>73840</v>
      </c>
      <c r="R209" s="28">
        <f t="shared" si="20"/>
        <v>2830</v>
      </c>
      <c r="S209" s="29">
        <f>(R209/P209)*100</f>
        <v>3.6925887265135704</v>
      </c>
      <c r="T209" s="28">
        <f t="shared" si="20"/>
        <v>90445</v>
      </c>
      <c r="U209" s="28">
        <f t="shared" si="20"/>
        <v>77650</v>
      </c>
      <c r="V209" s="28">
        <f t="shared" si="20"/>
        <v>12830</v>
      </c>
      <c r="W209" s="28">
        <f>(V209/T209)*100</f>
        <v>14.185416551495383</v>
      </c>
      <c r="X209" s="27">
        <f t="shared" si="20"/>
        <v>20280</v>
      </c>
      <c r="Y209" s="28">
        <f t="shared" si="20"/>
        <v>11355</v>
      </c>
      <c r="Z209" s="28">
        <f t="shared" si="20"/>
        <v>8915</v>
      </c>
      <c r="AA209" s="63">
        <f>(Z209/X209)*100</f>
        <v>43.95956607495069</v>
      </c>
    </row>
    <row r="210" spans="1:27" ht="12.75">
      <c r="A210" s="56"/>
      <c r="B210" s="26" t="s">
        <v>162</v>
      </c>
      <c r="C210" s="233"/>
      <c r="D210" s="27">
        <v>2251655</v>
      </c>
      <c r="E210" s="28">
        <v>2113560</v>
      </c>
      <c r="F210" s="28">
        <v>138100</v>
      </c>
      <c r="G210" s="28">
        <f>(F210/D210)*100</f>
        <v>6.133266419589146</v>
      </c>
      <c r="H210" s="27">
        <v>737745</v>
      </c>
      <c r="I210" s="28">
        <v>729060</v>
      </c>
      <c r="J210" s="28">
        <v>8690</v>
      </c>
      <c r="K210" s="29">
        <f>(J210/H210)*100</f>
        <v>1.1779137777958508</v>
      </c>
      <c r="L210" s="28">
        <v>528645</v>
      </c>
      <c r="M210" s="28">
        <v>518985</v>
      </c>
      <c r="N210" s="28">
        <v>9655</v>
      </c>
      <c r="O210" s="28">
        <f>(N210/L210)*100</f>
        <v>1.8263674110225199</v>
      </c>
      <c r="P210" s="27">
        <v>393010</v>
      </c>
      <c r="Q210" s="28">
        <v>379245</v>
      </c>
      <c r="R210" s="28">
        <v>13765</v>
      </c>
      <c r="S210" s="29">
        <f>(R210/P210)*100</f>
        <v>3.502455408259332</v>
      </c>
      <c r="T210" s="28">
        <v>479655</v>
      </c>
      <c r="U210" s="28">
        <v>418350</v>
      </c>
      <c r="V210" s="28">
        <v>61305</v>
      </c>
      <c r="W210" s="28">
        <f>(V210/T210)*100</f>
        <v>12.781061387872533</v>
      </c>
      <c r="X210" s="27">
        <v>112610</v>
      </c>
      <c r="Y210" s="28">
        <v>67920</v>
      </c>
      <c r="Z210" s="28">
        <v>44690</v>
      </c>
      <c r="AA210" s="63">
        <f>(Z210/X210)*100</f>
        <v>39.6856407068644</v>
      </c>
    </row>
    <row r="211" spans="1:27" ht="12.75" hidden="1">
      <c r="A211" s="9"/>
      <c r="B211" s="65"/>
      <c r="C211" t="s">
        <v>163</v>
      </c>
      <c r="D211" s="15">
        <v>198965</v>
      </c>
      <c r="E211" s="16">
        <v>180830</v>
      </c>
      <c r="F211" s="16">
        <v>18140</v>
      </c>
      <c r="G211" s="17">
        <f aca="true" t="shared" si="21" ref="G211:G266">(F211/D211)*100</f>
        <v>9.1171814138165</v>
      </c>
      <c r="H211" s="15">
        <v>64905</v>
      </c>
      <c r="I211" s="16">
        <v>63420</v>
      </c>
      <c r="J211" s="16">
        <v>1485</v>
      </c>
      <c r="K211" s="17">
        <f aca="true" t="shared" si="22" ref="K211:K266">(J211/H211)*100</f>
        <v>2.2879593251675523</v>
      </c>
      <c r="L211" s="15">
        <v>45980</v>
      </c>
      <c r="M211" s="16">
        <v>44455</v>
      </c>
      <c r="N211" s="16">
        <v>1530</v>
      </c>
      <c r="O211" s="17">
        <f aca="true" t="shared" si="23" ref="O211:O265">(N211/L211)*100</f>
        <v>3.32753371030883</v>
      </c>
      <c r="P211" s="4">
        <v>33555</v>
      </c>
      <c r="Q211" s="4">
        <v>31485</v>
      </c>
      <c r="R211" s="4">
        <v>2070</v>
      </c>
      <c r="S211" s="17">
        <f aca="true" t="shared" si="24" ref="S211:S265">(R211/P211)*100</f>
        <v>6.168976307554761</v>
      </c>
      <c r="T211" s="4">
        <v>42650</v>
      </c>
      <c r="U211" s="4">
        <v>35065</v>
      </c>
      <c r="V211" s="4">
        <v>7580</v>
      </c>
      <c r="W211" s="17">
        <f aca="true" t="shared" si="25" ref="W211:W265">(V211/T211)*100</f>
        <v>17.772567409144198</v>
      </c>
      <c r="X211" s="4">
        <v>11875</v>
      </c>
      <c r="Y211" s="4">
        <v>6405</v>
      </c>
      <c r="Z211" s="4">
        <v>5475</v>
      </c>
      <c r="AA211" s="17">
        <f aca="true" t="shared" si="26" ref="AA211:AA265">(Z211/X211)*100</f>
        <v>46.10526315789474</v>
      </c>
    </row>
    <row r="212" spans="1:27" ht="12.75" hidden="1">
      <c r="A212" s="7" t="s">
        <v>281</v>
      </c>
      <c r="B212" s="53"/>
      <c r="C212" s="10" t="s">
        <v>164</v>
      </c>
      <c r="D212" s="15">
        <v>4975</v>
      </c>
      <c r="E212" s="16">
        <v>4750</v>
      </c>
      <c r="F212" s="16">
        <v>225</v>
      </c>
      <c r="G212" s="17">
        <f t="shared" si="21"/>
        <v>4.522613065326634</v>
      </c>
      <c r="H212" s="15">
        <v>1790</v>
      </c>
      <c r="I212" s="16">
        <v>1765</v>
      </c>
      <c r="J212" s="16">
        <v>25</v>
      </c>
      <c r="K212" s="17">
        <f t="shared" si="22"/>
        <v>1.3966480446927374</v>
      </c>
      <c r="L212" s="15">
        <v>1300</v>
      </c>
      <c r="M212" s="16">
        <v>1275</v>
      </c>
      <c r="N212" s="16">
        <v>25</v>
      </c>
      <c r="O212" s="17">
        <f t="shared" si="23"/>
        <v>1.9230769230769231</v>
      </c>
      <c r="P212" s="4">
        <v>955</v>
      </c>
      <c r="Q212" s="4">
        <v>920</v>
      </c>
      <c r="R212" s="4">
        <v>35</v>
      </c>
      <c r="S212" s="17">
        <f t="shared" si="24"/>
        <v>3.664921465968586</v>
      </c>
      <c r="T212" s="4">
        <v>770</v>
      </c>
      <c r="U212" s="4">
        <v>695</v>
      </c>
      <c r="V212" s="4">
        <v>75</v>
      </c>
      <c r="W212" s="17">
        <f t="shared" si="25"/>
        <v>9.740259740259742</v>
      </c>
      <c r="X212" s="4">
        <v>160</v>
      </c>
      <c r="Y212" s="4">
        <v>90</v>
      </c>
      <c r="Z212" s="4">
        <v>65</v>
      </c>
      <c r="AA212" s="17">
        <f t="shared" si="26"/>
        <v>40.625</v>
      </c>
    </row>
    <row r="213" spans="1:27" ht="12.75" hidden="1">
      <c r="A213" s="7" t="s">
        <v>282</v>
      </c>
      <c r="B213" s="53"/>
      <c r="C213" s="10" t="s">
        <v>165</v>
      </c>
      <c r="D213" s="15">
        <v>8450</v>
      </c>
      <c r="E213" s="16">
        <v>7880</v>
      </c>
      <c r="F213" s="16">
        <v>570</v>
      </c>
      <c r="G213" s="17">
        <f t="shared" si="21"/>
        <v>6.7455621301775155</v>
      </c>
      <c r="H213" s="15">
        <v>2900</v>
      </c>
      <c r="I213" s="16">
        <v>2860</v>
      </c>
      <c r="J213" s="16">
        <v>40</v>
      </c>
      <c r="K213" s="17">
        <f t="shared" si="22"/>
        <v>1.3793103448275863</v>
      </c>
      <c r="L213" s="15">
        <v>2115</v>
      </c>
      <c r="M213" s="16">
        <v>2070</v>
      </c>
      <c r="N213" s="16">
        <v>45</v>
      </c>
      <c r="O213" s="17">
        <f t="shared" si="23"/>
        <v>2.127659574468085</v>
      </c>
      <c r="P213" s="4">
        <v>1400</v>
      </c>
      <c r="Q213" s="4">
        <v>1350</v>
      </c>
      <c r="R213" s="4">
        <v>50</v>
      </c>
      <c r="S213" s="17">
        <f t="shared" si="24"/>
        <v>3.571428571428571</v>
      </c>
      <c r="T213" s="4">
        <v>1605</v>
      </c>
      <c r="U213" s="4">
        <v>1365</v>
      </c>
      <c r="V213" s="4">
        <v>245</v>
      </c>
      <c r="W213" s="17">
        <f t="shared" si="25"/>
        <v>15.264797507788161</v>
      </c>
      <c r="X213" s="4">
        <v>435</v>
      </c>
      <c r="Y213" s="4">
        <v>245</v>
      </c>
      <c r="Z213" s="4">
        <v>195</v>
      </c>
      <c r="AA213" s="17">
        <f t="shared" si="26"/>
        <v>44.827586206896555</v>
      </c>
    </row>
    <row r="214" spans="1:27" ht="12.75" hidden="1">
      <c r="A214" s="7" t="s">
        <v>281</v>
      </c>
      <c r="B214" s="53"/>
      <c r="C214" s="10" t="s">
        <v>166</v>
      </c>
      <c r="D214" s="15">
        <v>7470</v>
      </c>
      <c r="E214" s="16">
        <v>6755</v>
      </c>
      <c r="F214" s="16">
        <v>710</v>
      </c>
      <c r="G214" s="17">
        <f t="shared" si="21"/>
        <v>9.504685408299867</v>
      </c>
      <c r="H214" s="15">
        <v>2205</v>
      </c>
      <c r="I214" s="16">
        <v>2150</v>
      </c>
      <c r="J214" s="16">
        <v>60</v>
      </c>
      <c r="K214" s="17">
        <f t="shared" si="22"/>
        <v>2.7210884353741496</v>
      </c>
      <c r="L214" s="15">
        <v>1605</v>
      </c>
      <c r="M214" s="16">
        <v>1545</v>
      </c>
      <c r="N214" s="16">
        <v>60</v>
      </c>
      <c r="O214" s="17">
        <f t="shared" si="23"/>
        <v>3.7383177570093453</v>
      </c>
      <c r="P214" s="4">
        <v>1385</v>
      </c>
      <c r="Q214" s="4">
        <v>1310</v>
      </c>
      <c r="R214" s="4">
        <v>70</v>
      </c>
      <c r="S214" s="17">
        <f t="shared" si="24"/>
        <v>5.054151624548736</v>
      </c>
      <c r="T214" s="4">
        <v>1730</v>
      </c>
      <c r="U214" s="4">
        <v>1445</v>
      </c>
      <c r="V214" s="4">
        <v>280</v>
      </c>
      <c r="W214" s="17">
        <f t="shared" si="25"/>
        <v>16.184971098265898</v>
      </c>
      <c r="X214" s="4">
        <v>550</v>
      </c>
      <c r="Y214" s="4">
        <v>305</v>
      </c>
      <c r="Z214" s="4">
        <v>245</v>
      </c>
      <c r="AA214" s="17">
        <f t="shared" si="26"/>
        <v>44.54545454545455</v>
      </c>
    </row>
    <row r="215" spans="1:27" ht="12.75" hidden="1">
      <c r="A215" s="7" t="s">
        <v>281</v>
      </c>
      <c r="B215" s="53"/>
      <c r="C215" s="10" t="s">
        <v>167</v>
      </c>
      <c r="D215" s="15">
        <v>2055</v>
      </c>
      <c r="E215" s="16">
        <v>1780</v>
      </c>
      <c r="F215" s="16">
        <v>275</v>
      </c>
      <c r="G215" s="17">
        <f t="shared" si="21"/>
        <v>13.381995133819952</v>
      </c>
      <c r="H215" s="15">
        <v>630</v>
      </c>
      <c r="I215" s="16">
        <v>590</v>
      </c>
      <c r="J215" s="16">
        <v>45</v>
      </c>
      <c r="K215" s="17">
        <f t="shared" si="22"/>
        <v>7.142857142857142</v>
      </c>
      <c r="L215" s="15">
        <v>475</v>
      </c>
      <c r="M215" s="16">
        <v>435</v>
      </c>
      <c r="N215" s="16">
        <v>40</v>
      </c>
      <c r="O215" s="17">
        <f t="shared" si="23"/>
        <v>8.421052631578947</v>
      </c>
      <c r="P215" s="4">
        <v>355</v>
      </c>
      <c r="Q215" s="4">
        <v>315</v>
      </c>
      <c r="R215" s="4">
        <v>35</v>
      </c>
      <c r="S215" s="17">
        <f t="shared" si="24"/>
        <v>9.859154929577464</v>
      </c>
      <c r="T215" s="4">
        <v>450</v>
      </c>
      <c r="U215" s="4">
        <v>365</v>
      </c>
      <c r="V215" s="4">
        <v>90</v>
      </c>
      <c r="W215" s="17">
        <f t="shared" si="25"/>
        <v>20</v>
      </c>
      <c r="X215" s="4">
        <v>150</v>
      </c>
      <c r="Y215" s="4">
        <v>75</v>
      </c>
      <c r="Z215" s="4">
        <v>70</v>
      </c>
      <c r="AA215" s="17">
        <f t="shared" si="26"/>
        <v>46.666666666666664</v>
      </c>
    </row>
    <row r="216" spans="1:27" ht="12.75" hidden="1">
      <c r="A216" s="7" t="s">
        <v>281</v>
      </c>
      <c r="B216" s="53"/>
      <c r="C216" s="10" t="s">
        <v>168</v>
      </c>
      <c r="D216" s="15">
        <v>3050</v>
      </c>
      <c r="E216" s="16">
        <v>2745</v>
      </c>
      <c r="F216" s="16">
        <v>305</v>
      </c>
      <c r="G216" s="17">
        <f t="shared" si="21"/>
        <v>10</v>
      </c>
      <c r="H216" s="15">
        <v>940</v>
      </c>
      <c r="I216" s="16">
        <v>915</v>
      </c>
      <c r="J216" s="16">
        <v>30</v>
      </c>
      <c r="K216" s="17">
        <f t="shared" si="22"/>
        <v>3.1914893617021276</v>
      </c>
      <c r="L216" s="15">
        <v>675</v>
      </c>
      <c r="M216" s="16">
        <v>645</v>
      </c>
      <c r="N216" s="16">
        <v>30</v>
      </c>
      <c r="O216" s="17">
        <f t="shared" si="23"/>
        <v>4.444444444444445</v>
      </c>
      <c r="P216" s="4">
        <v>525</v>
      </c>
      <c r="Q216" s="4">
        <v>500</v>
      </c>
      <c r="R216" s="4">
        <v>30</v>
      </c>
      <c r="S216" s="17">
        <f t="shared" si="24"/>
        <v>5.714285714285714</v>
      </c>
      <c r="T216" s="4">
        <v>710</v>
      </c>
      <c r="U216" s="4">
        <v>585</v>
      </c>
      <c r="V216" s="4">
        <v>120</v>
      </c>
      <c r="W216" s="17">
        <f t="shared" si="25"/>
        <v>16.901408450704224</v>
      </c>
      <c r="X216" s="4">
        <v>200</v>
      </c>
      <c r="Y216" s="4">
        <v>105</v>
      </c>
      <c r="Z216" s="4">
        <v>95</v>
      </c>
      <c r="AA216" s="17">
        <f t="shared" si="26"/>
        <v>47.5</v>
      </c>
    </row>
    <row r="217" spans="1:27" ht="12.75" hidden="1">
      <c r="A217" s="7" t="s">
        <v>281</v>
      </c>
      <c r="B217" s="53"/>
      <c r="C217" s="10" t="s">
        <v>169</v>
      </c>
      <c r="D217" s="15">
        <v>1890</v>
      </c>
      <c r="E217" s="16">
        <v>1745</v>
      </c>
      <c r="F217" s="16">
        <v>140</v>
      </c>
      <c r="G217" s="17">
        <f t="shared" si="21"/>
        <v>7.4074074074074066</v>
      </c>
      <c r="H217" s="15">
        <v>590</v>
      </c>
      <c r="I217" s="16">
        <v>580</v>
      </c>
      <c r="J217" s="16">
        <v>10</v>
      </c>
      <c r="K217" s="17">
        <f t="shared" si="22"/>
        <v>1.694915254237288</v>
      </c>
      <c r="L217" s="15">
        <v>425</v>
      </c>
      <c r="M217" s="16">
        <v>415</v>
      </c>
      <c r="N217" s="16">
        <v>10</v>
      </c>
      <c r="O217" s="17">
        <f t="shared" si="23"/>
        <v>2.3529411764705883</v>
      </c>
      <c r="P217" s="4">
        <v>310</v>
      </c>
      <c r="Q217" s="4">
        <v>300</v>
      </c>
      <c r="R217" s="4">
        <v>15</v>
      </c>
      <c r="S217" s="17">
        <f t="shared" si="24"/>
        <v>4.838709677419355</v>
      </c>
      <c r="T217" s="4">
        <v>435</v>
      </c>
      <c r="U217" s="4">
        <v>375</v>
      </c>
      <c r="V217" s="4">
        <v>60</v>
      </c>
      <c r="W217" s="17">
        <f t="shared" si="25"/>
        <v>13.793103448275861</v>
      </c>
      <c r="X217" s="4">
        <v>125</v>
      </c>
      <c r="Y217" s="4">
        <v>70</v>
      </c>
      <c r="Z217" s="4">
        <v>55</v>
      </c>
      <c r="AA217" s="17">
        <f t="shared" si="26"/>
        <v>44</v>
      </c>
    </row>
    <row r="218" spans="1:27" ht="12.75" hidden="1">
      <c r="A218" s="7" t="s">
        <v>281</v>
      </c>
      <c r="B218" s="53"/>
      <c r="C218" s="10" t="s">
        <v>170</v>
      </c>
      <c r="D218" s="15">
        <v>10680</v>
      </c>
      <c r="E218" s="16">
        <v>9385</v>
      </c>
      <c r="F218" s="16">
        <v>1300</v>
      </c>
      <c r="G218" s="17">
        <f t="shared" si="21"/>
        <v>12.172284644194757</v>
      </c>
      <c r="H218" s="15">
        <v>3280</v>
      </c>
      <c r="I218" s="16">
        <v>3165</v>
      </c>
      <c r="J218" s="16">
        <v>115</v>
      </c>
      <c r="K218" s="17">
        <f t="shared" si="22"/>
        <v>3.50609756097561</v>
      </c>
      <c r="L218" s="15">
        <v>2330</v>
      </c>
      <c r="M218" s="16">
        <v>2225</v>
      </c>
      <c r="N218" s="16">
        <v>110</v>
      </c>
      <c r="O218" s="17">
        <f t="shared" si="23"/>
        <v>4.721030042918455</v>
      </c>
      <c r="P218" s="4">
        <v>1820</v>
      </c>
      <c r="Q218" s="4">
        <v>1700</v>
      </c>
      <c r="R218" s="4">
        <v>125</v>
      </c>
      <c r="S218" s="17">
        <f t="shared" si="24"/>
        <v>6.868131868131869</v>
      </c>
      <c r="T218" s="4">
        <v>2445</v>
      </c>
      <c r="U218" s="4">
        <v>1935</v>
      </c>
      <c r="V218" s="4">
        <v>510</v>
      </c>
      <c r="W218" s="17">
        <f t="shared" si="25"/>
        <v>20.858895705521473</v>
      </c>
      <c r="X218" s="4">
        <v>800</v>
      </c>
      <c r="Y218" s="4">
        <v>360</v>
      </c>
      <c r="Z218" s="4">
        <v>440</v>
      </c>
      <c r="AA218" s="17">
        <f t="shared" si="26"/>
        <v>55.00000000000001</v>
      </c>
    </row>
    <row r="219" spans="1:27" ht="12.75" hidden="1">
      <c r="A219" s="7" t="s">
        <v>281</v>
      </c>
      <c r="B219" s="53"/>
      <c r="C219" s="10" t="s">
        <v>171</v>
      </c>
      <c r="D219" s="15">
        <v>2355</v>
      </c>
      <c r="E219" s="16">
        <v>2130</v>
      </c>
      <c r="F219" s="16">
        <v>220</v>
      </c>
      <c r="G219" s="17">
        <f t="shared" si="21"/>
        <v>9.341825902335456</v>
      </c>
      <c r="H219" s="15">
        <v>725</v>
      </c>
      <c r="I219" s="16">
        <v>680</v>
      </c>
      <c r="J219" s="16">
        <v>45</v>
      </c>
      <c r="K219" s="17">
        <f t="shared" si="22"/>
        <v>6.206896551724138</v>
      </c>
      <c r="L219" s="15">
        <v>565</v>
      </c>
      <c r="M219" s="16">
        <v>525</v>
      </c>
      <c r="N219" s="16">
        <v>40</v>
      </c>
      <c r="O219" s="17">
        <f t="shared" si="23"/>
        <v>7.079646017699115</v>
      </c>
      <c r="P219" s="4">
        <v>385</v>
      </c>
      <c r="Q219" s="4">
        <v>345</v>
      </c>
      <c r="R219" s="4">
        <v>35</v>
      </c>
      <c r="S219" s="17">
        <f t="shared" si="24"/>
        <v>9.090909090909092</v>
      </c>
      <c r="T219" s="4">
        <v>530</v>
      </c>
      <c r="U219" s="4">
        <v>470</v>
      </c>
      <c r="V219" s="4">
        <v>55</v>
      </c>
      <c r="W219" s="17">
        <f t="shared" si="25"/>
        <v>10.377358490566039</v>
      </c>
      <c r="X219" s="4">
        <v>150</v>
      </c>
      <c r="Y219" s="4">
        <v>105</v>
      </c>
      <c r="Z219" s="4">
        <v>50</v>
      </c>
      <c r="AA219" s="17">
        <f t="shared" si="26"/>
        <v>33.33333333333333</v>
      </c>
    </row>
    <row r="220" spans="1:27" ht="12.75" hidden="1">
      <c r="A220" s="7" t="s">
        <v>281</v>
      </c>
      <c r="B220" s="53"/>
      <c r="C220" s="10" t="s">
        <v>172</v>
      </c>
      <c r="D220" s="15">
        <v>3980</v>
      </c>
      <c r="E220" s="16">
        <v>3590</v>
      </c>
      <c r="F220" s="16">
        <v>385</v>
      </c>
      <c r="G220" s="17">
        <f t="shared" si="21"/>
        <v>9.673366834170855</v>
      </c>
      <c r="H220" s="15">
        <v>1265</v>
      </c>
      <c r="I220" s="16">
        <v>1170</v>
      </c>
      <c r="J220" s="16">
        <v>95</v>
      </c>
      <c r="K220" s="17">
        <f t="shared" si="22"/>
        <v>7.5098814229249005</v>
      </c>
      <c r="L220" s="15">
        <v>960</v>
      </c>
      <c r="M220" s="16">
        <v>905</v>
      </c>
      <c r="N220" s="16">
        <v>55</v>
      </c>
      <c r="O220" s="17">
        <f t="shared" si="23"/>
        <v>5.729166666666666</v>
      </c>
      <c r="P220" s="4">
        <v>715</v>
      </c>
      <c r="Q220" s="4">
        <v>665</v>
      </c>
      <c r="R220" s="4">
        <v>50</v>
      </c>
      <c r="S220" s="17">
        <f t="shared" si="24"/>
        <v>6.993006993006993</v>
      </c>
      <c r="T220" s="4">
        <v>835</v>
      </c>
      <c r="U220" s="4">
        <v>725</v>
      </c>
      <c r="V220" s="4">
        <v>110</v>
      </c>
      <c r="W220" s="17">
        <f t="shared" si="25"/>
        <v>13.17365269461078</v>
      </c>
      <c r="X220" s="4">
        <v>210</v>
      </c>
      <c r="Y220" s="4">
        <v>130</v>
      </c>
      <c r="Z220" s="4">
        <v>80</v>
      </c>
      <c r="AA220" s="17">
        <f t="shared" si="26"/>
        <v>38.095238095238095</v>
      </c>
    </row>
    <row r="221" spans="1:27" ht="12.75" hidden="1">
      <c r="A221" s="7" t="s">
        <v>282</v>
      </c>
      <c r="B221" s="53"/>
      <c r="C221" s="10" t="s">
        <v>173</v>
      </c>
      <c r="D221" s="15">
        <v>1350</v>
      </c>
      <c r="E221" s="16">
        <v>1230</v>
      </c>
      <c r="F221" s="16">
        <v>125</v>
      </c>
      <c r="G221" s="17">
        <f t="shared" si="21"/>
        <v>9.25925925925926</v>
      </c>
      <c r="H221" s="15">
        <v>535</v>
      </c>
      <c r="I221" s="16">
        <v>495</v>
      </c>
      <c r="J221" s="16">
        <v>40</v>
      </c>
      <c r="K221" s="17">
        <f t="shared" si="22"/>
        <v>7.476635514018691</v>
      </c>
      <c r="L221" s="15">
        <v>370</v>
      </c>
      <c r="M221" s="16">
        <v>335</v>
      </c>
      <c r="N221" s="16">
        <v>30</v>
      </c>
      <c r="O221" s="17">
        <f t="shared" si="23"/>
        <v>8.108108108108109</v>
      </c>
      <c r="P221" s="4">
        <v>240</v>
      </c>
      <c r="Q221" s="4">
        <v>215</v>
      </c>
      <c r="R221" s="4">
        <v>25</v>
      </c>
      <c r="S221" s="17">
        <f t="shared" si="24"/>
        <v>10.416666666666668</v>
      </c>
      <c r="T221" s="4">
        <v>170</v>
      </c>
      <c r="U221" s="4">
        <v>150</v>
      </c>
      <c r="V221" s="4">
        <v>25</v>
      </c>
      <c r="W221" s="17">
        <f t="shared" si="25"/>
        <v>14.705882352941178</v>
      </c>
      <c r="X221" s="4">
        <v>35</v>
      </c>
      <c r="Y221" s="4">
        <v>30</v>
      </c>
      <c r="Z221" s="4">
        <v>5</v>
      </c>
      <c r="AA221" s="17">
        <f t="shared" si="26"/>
        <v>14.285714285714285</v>
      </c>
    </row>
    <row r="222" spans="1:27" ht="12.75" hidden="1">
      <c r="A222" s="7" t="s">
        <v>283</v>
      </c>
      <c r="B222" s="53"/>
      <c r="C222" s="10" t="s">
        <v>174</v>
      </c>
      <c r="D222" s="15">
        <v>110770</v>
      </c>
      <c r="E222" s="16">
        <v>100255</v>
      </c>
      <c r="F222" s="16">
        <v>10510</v>
      </c>
      <c r="G222" s="17">
        <f t="shared" si="21"/>
        <v>9.488128554662815</v>
      </c>
      <c r="H222" s="15">
        <v>35695</v>
      </c>
      <c r="I222" s="16">
        <v>35050</v>
      </c>
      <c r="J222" s="16">
        <v>645</v>
      </c>
      <c r="K222" s="17">
        <f t="shared" si="22"/>
        <v>1.8069757669141335</v>
      </c>
      <c r="L222" s="15">
        <v>24845</v>
      </c>
      <c r="M222" s="16">
        <v>24135</v>
      </c>
      <c r="N222" s="16">
        <v>715</v>
      </c>
      <c r="O222" s="17">
        <f t="shared" si="23"/>
        <v>2.877842624270477</v>
      </c>
      <c r="P222" s="4">
        <v>18295</v>
      </c>
      <c r="Q222" s="4">
        <v>17195</v>
      </c>
      <c r="R222" s="4">
        <v>1105</v>
      </c>
      <c r="S222" s="17">
        <f t="shared" si="24"/>
        <v>6.039901612462422</v>
      </c>
      <c r="T222" s="4">
        <v>24925</v>
      </c>
      <c r="U222" s="4">
        <v>20220</v>
      </c>
      <c r="V222" s="4">
        <v>4705</v>
      </c>
      <c r="W222" s="17">
        <f t="shared" si="25"/>
        <v>18.876629889669008</v>
      </c>
      <c r="X222" s="4">
        <v>7000</v>
      </c>
      <c r="Y222" s="4">
        <v>3655</v>
      </c>
      <c r="Z222" s="4">
        <v>3350</v>
      </c>
      <c r="AA222" s="17">
        <f t="shared" si="26"/>
        <v>47.85714285714286</v>
      </c>
    </row>
    <row r="223" spans="1:27" ht="12.75" hidden="1">
      <c r="A223" s="7" t="s">
        <v>282</v>
      </c>
      <c r="B223" s="53"/>
      <c r="C223" s="10" t="s">
        <v>175</v>
      </c>
      <c r="D223" s="15">
        <v>3675</v>
      </c>
      <c r="E223" s="16">
        <v>3480</v>
      </c>
      <c r="F223" s="16">
        <v>195</v>
      </c>
      <c r="G223" s="17">
        <f t="shared" si="21"/>
        <v>5.3061224489795915</v>
      </c>
      <c r="H223" s="15">
        <v>1320</v>
      </c>
      <c r="I223" s="16">
        <v>1300</v>
      </c>
      <c r="J223" s="16">
        <v>25</v>
      </c>
      <c r="K223" s="17">
        <f t="shared" si="22"/>
        <v>1.893939393939394</v>
      </c>
      <c r="L223" s="15">
        <v>955</v>
      </c>
      <c r="M223" s="16">
        <v>930</v>
      </c>
      <c r="N223" s="16">
        <v>20</v>
      </c>
      <c r="O223" s="17">
        <f t="shared" si="23"/>
        <v>2.094240837696335</v>
      </c>
      <c r="P223" s="4">
        <v>620</v>
      </c>
      <c r="Q223" s="4">
        <v>595</v>
      </c>
      <c r="R223" s="4">
        <v>25</v>
      </c>
      <c r="S223" s="17">
        <f t="shared" si="24"/>
        <v>4.032258064516129</v>
      </c>
      <c r="T223" s="4">
        <v>670</v>
      </c>
      <c r="U223" s="4">
        <v>585</v>
      </c>
      <c r="V223" s="4">
        <v>85</v>
      </c>
      <c r="W223" s="17">
        <f t="shared" si="25"/>
        <v>12.686567164179104</v>
      </c>
      <c r="X223" s="4">
        <v>115</v>
      </c>
      <c r="Y223" s="4">
        <v>80</v>
      </c>
      <c r="Z223" s="4">
        <v>40</v>
      </c>
      <c r="AA223" s="17">
        <f t="shared" si="26"/>
        <v>34.78260869565217</v>
      </c>
    </row>
    <row r="224" spans="1:27" ht="12.75" hidden="1">
      <c r="A224" s="7" t="s">
        <v>282</v>
      </c>
      <c r="B224" s="53"/>
      <c r="C224" s="10" t="s">
        <v>176</v>
      </c>
      <c r="D224" s="15">
        <v>8790</v>
      </c>
      <c r="E224" s="16">
        <v>8075</v>
      </c>
      <c r="F224" s="16">
        <v>720</v>
      </c>
      <c r="G224" s="17">
        <f t="shared" si="21"/>
        <v>8.19112627986348</v>
      </c>
      <c r="H224" s="15">
        <v>3155</v>
      </c>
      <c r="I224" s="16">
        <v>3080</v>
      </c>
      <c r="J224" s="16">
        <v>75</v>
      </c>
      <c r="K224" s="17">
        <f t="shared" si="22"/>
        <v>2.3771790808240887</v>
      </c>
      <c r="L224" s="15">
        <v>2245</v>
      </c>
      <c r="M224" s="16">
        <v>2170</v>
      </c>
      <c r="N224" s="16">
        <v>75</v>
      </c>
      <c r="O224" s="17">
        <f t="shared" si="23"/>
        <v>3.34075723830735</v>
      </c>
      <c r="P224" s="4">
        <v>1490</v>
      </c>
      <c r="Q224" s="4">
        <v>1390</v>
      </c>
      <c r="R224" s="4">
        <v>100</v>
      </c>
      <c r="S224" s="17">
        <f t="shared" si="24"/>
        <v>6.7114093959731544</v>
      </c>
      <c r="T224" s="4">
        <v>1515</v>
      </c>
      <c r="U224" s="4">
        <v>1255</v>
      </c>
      <c r="V224" s="4">
        <v>260</v>
      </c>
      <c r="W224" s="17">
        <f t="shared" si="25"/>
        <v>17.16171617161716</v>
      </c>
      <c r="X224" s="4">
        <v>385</v>
      </c>
      <c r="Y224" s="4">
        <v>180</v>
      </c>
      <c r="Z224" s="4">
        <v>210</v>
      </c>
      <c r="AA224" s="17">
        <f t="shared" si="26"/>
        <v>54.54545454545454</v>
      </c>
    </row>
    <row r="225" spans="1:27" ht="12.75" hidden="1">
      <c r="A225" s="7" t="s">
        <v>282</v>
      </c>
      <c r="B225" s="53"/>
      <c r="C225" s="10" t="s">
        <v>177</v>
      </c>
      <c r="D225" s="15">
        <v>2825</v>
      </c>
      <c r="E225" s="16">
        <v>2540</v>
      </c>
      <c r="F225" s="16">
        <v>280</v>
      </c>
      <c r="G225" s="17">
        <f t="shared" si="21"/>
        <v>9.91150442477876</v>
      </c>
      <c r="H225" s="15">
        <v>1020</v>
      </c>
      <c r="I225" s="16">
        <v>970</v>
      </c>
      <c r="J225" s="16">
        <v>55</v>
      </c>
      <c r="K225" s="17">
        <f t="shared" si="22"/>
        <v>5.392156862745098</v>
      </c>
      <c r="L225" s="15">
        <v>705</v>
      </c>
      <c r="M225" s="16">
        <v>650</v>
      </c>
      <c r="N225" s="16">
        <v>60</v>
      </c>
      <c r="O225" s="17">
        <f t="shared" si="23"/>
        <v>8.51063829787234</v>
      </c>
      <c r="P225" s="4">
        <v>465</v>
      </c>
      <c r="Q225" s="4">
        <v>435</v>
      </c>
      <c r="R225" s="4">
        <v>35</v>
      </c>
      <c r="S225" s="17">
        <f t="shared" si="24"/>
        <v>7.526881720430108</v>
      </c>
      <c r="T225" s="4">
        <v>535</v>
      </c>
      <c r="U225" s="4">
        <v>430</v>
      </c>
      <c r="V225" s="4">
        <v>110</v>
      </c>
      <c r="W225" s="17">
        <f t="shared" si="25"/>
        <v>20.5607476635514</v>
      </c>
      <c r="X225" s="4">
        <v>95</v>
      </c>
      <c r="Y225" s="4">
        <v>65</v>
      </c>
      <c r="Z225" s="4">
        <v>30</v>
      </c>
      <c r="AA225" s="17">
        <f t="shared" si="26"/>
        <v>31.57894736842105</v>
      </c>
    </row>
    <row r="226" spans="1:27" ht="12.75" hidden="1">
      <c r="A226" s="7" t="s">
        <v>281</v>
      </c>
      <c r="B226" s="53"/>
      <c r="C226" s="10" t="s">
        <v>178</v>
      </c>
      <c r="D226" s="15">
        <v>4605</v>
      </c>
      <c r="E226" s="16">
        <v>4115</v>
      </c>
      <c r="F226" s="16">
        <v>490</v>
      </c>
      <c r="G226" s="17">
        <f t="shared" si="21"/>
        <v>10.640608034744844</v>
      </c>
      <c r="H226" s="15">
        <v>1450</v>
      </c>
      <c r="I226" s="16">
        <v>1400</v>
      </c>
      <c r="J226" s="16">
        <v>55</v>
      </c>
      <c r="K226" s="17">
        <f t="shared" si="22"/>
        <v>3.793103448275862</v>
      </c>
      <c r="L226" s="15">
        <v>985</v>
      </c>
      <c r="M226" s="16">
        <v>950</v>
      </c>
      <c r="N226" s="16">
        <v>40</v>
      </c>
      <c r="O226" s="17">
        <f t="shared" si="23"/>
        <v>4.060913705583756</v>
      </c>
      <c r="P226" s="4">
        <v>770</v>
      </c>
      <c r="Q226" s="4">
        <v>715</v>
      </c>
      <c r="R226" s="4">
        <v>55</v>
      </c>
      <c r="S226" s="17">
        <f t="shared" si="24"/>
        <v>7.142857142857142</v>
      </c>
      <c r="T226" s="4">
        <v>1015</v>
      </c>
      <c r="U226" s="4">
        <v>840</v>
      </c>
      <c r="V226" s="4">
        <v>180</v>
      </c>
      <c r="W226" s="17">
        <f t="shared" si="25"/>
        <v>17.733990147783253</v>
      </c>
      <c r="X226" s="4">
        <v>380</v>
      </c>
      <c r="Y226" s="4">
        <v>215</v>
      </c>
      <c r="Z226" s="4">
        <v>165</v>
      </c>
      <c r="AA226" s="17">
        <f t="shared" si="26"/>
        <v>43.42105263157895</v>
      </c>
    </row>
    <row r="227" spans="1:27" ht="12.75" hidden="1">
      <c r="A227" s="7" t="s">
        <v>281</v>
      </c>
      <c r="B227" s="53"/>
      <c r="C227" s="10" t="s">
        <v>179</v>
      </c>
      <c r="D227" s="15">
        <v>2095</v>
      </c>
      <c r="E227" s="16">
        <v>1960</v>
      </c>
      <c r="F227" s="16">
        <v>135</v>
      </c>
      <c r="G227" s="17">
        <f t="shared" si="21"/>
        <v>6.443914081145586</v>
      </c>
      <c r="H227" s="15">
        <v>610</v>
      </c>
      <c r="I227" s="16">
        <v>610</v>
      </c>
      <c r="J227" s="16">
        <v>10</v>
      </c>
      <c r="K227" s="17">
        <f t="shared" si="22"/>
        <v>1.639344262295082</v>
      </c>
      <c r="L227" s="15">
        <v>470</v>
      </c>
      <c r="M227" s="16">
        <v>460</v>
      </c>
      <c r="N227" s="16">
        <v>10</v>
      </c>
      <c r="O227" s="17">
        <f t="shared" si="23"/>
        <v>2.127659574468085</v>
      </c>
      <c r="P227" s="4">
        <v>355</v>
      </c>
      <c r="Q227" s="4">
        <v>340</v>
      </c>
      <c r="R227" s="4">
        <v>10</v>
      </c>
      <c r="S227" s="17">
        <f t="shared" si="24"/>
        <v>2.8169014084507045</v>
      </c>
      <c r="T227" s="4">
        <v>490</v>
      </c>
      <c r="U227" s="4">
        <v>435</v>
      </c>
      <c r="V227" s="4">
        <v>55</v>
      </c>
      <c r="W227" s="17">
        <f t="shared" si="25"/>
        <v>11.224489795918368</v>
      </c>
      <c r="X227" s="4">
        <v>165</v>
      </c>
      <c r="Y227" s="4">
        <v>110</v>
      </c>
      <c r="Z227" s="4">
        <v>50</v>
      </c>
      <c r="AA227" s="17">
        <f t="shared" si="26"/>
        <v>30.303030303030305</v>
      </c>
    </row>
    <row r="228" spans="1:27" ht="12.75" hidden="1">
      <c r="A228" s="7" t="s">
        <v>281</v>
      </c>
      <c r="B228" s="53"/>
      <c r="C228" s="11" t="s">
        <v>180</v>
      </c>
      <c r="D228" s="15">
        <v>5415</v>
      </c>
      <c r="E228" s="16">
        <v>4700</v>
      </c>
      <c r="F228" s="16">
        <v>715</v>
      </c>
      <c r="G228" s="17">
        <f t="shared" si="21"/>
        <v>13.204062788550322</v>
      </c>
      <c r="H228" s="15">
        <v>1540</v>
      </c>
      <c r="I228" s="16">
        <v>1475</v>
      </c>
      <c r="J228" s="16">
        <v>55</v>
      </c>
      <c r="K228" s="17">
        <f t="shared" si="22"/>
        <v>3.571428571428571</v>
      </c>
      <c r="L228" s="15">
        <v>1250</v>
      </c>
      <c r="M228" s="16">
        <v>1185</v>
      </c>
      <c r="N228" s="16">
        <v>70</v>
      </c>
      <c r="O228" s="17">
        <f t="shared" si="23"/>
        <v>5.6000000000000005</v>
      </c>
      <c r="P228" s="4">
        <v>985</v>
      </c>
      <c r="Q228" s="4">
        <v>870</v>
      </c>
      <c r="R228" s="4">
        <v>115</v>
      </c>
      <c r="S228" s="17">
        <f t="shared" si="24"/>
        <v>11.6751269035533</v>
      </c>
      <c r="T228" s="4">
        <v>1265</v>
      </c>
      <c r="U228" s="4">
        <v>965</v>
      </c>
      <c r="V228" s="4">
        <v>300</v>
      </c>
      <c r="W228" s="17">
        <f t="shared" si="25"/>
        <v>23.715415019762844</v>
      </c>
      <c r="X228" s="4">
        <v>375</v>
      </c>
      <c r="Y228" s="4">
        <v>205</v>
      </c>
      <c r="Z228" s="4">
        <v>175</v>
      </c>
      <c r="AA228" s="17">
        <f t="shared" si="26"/>
        <v>46.666666666666664</v>
      </c>
    </row>
    <row r="229" spans="1:27" ht="12.75" hidden="1">
      <c r="A229" s="7" t="s">
        <v>281</v>
      </c>
      <c r="B229" s="53"/>
      <c r="C229" s="11" t="s">
        <v>181</v>
      </c>
      <c r="D229" s="15">
        <v>5675</v>
      </c>
      <c r="E229" s="16">
        <v>5375</v>
      </c>
      <c r="F229" s="16">
        <v>295</v>
      </c>
      <c r="G229" s="17">
        <f t="shared" si="21"/>
        <v>5.1982378854625555</v>
      </c>
      <c r="H229" s="15">
        <v>1905</v>
      </c>
      <c r="I229" s="16">
        <v>1875</v>
      </c>
      <c r="J229" s="16">
        <v>35</v>
      </c>
      <c r="K229" s="17">
        <f t="shared" si="22"/>
        <v>1.837270341207349</v>
      </c>
      <c r="L229" s="15">
        <v>1425</v>
      </c>
      <c r="M229" s="16">
        <v>1410</v>
      </c>
      <c r="N229" s="16">
        <v>20</v>
      </c>
      <c r="O229" s="17">
        <f t="shared" si="23"/>
        <v>1.4035087719298245</v>
      </c>
      <c r="P229" s="4">
        <v>970</v>
      </c>
      <c r="Q229" s="4">
        <v>930</v>
      </c>
      <c r="R229" s="4">
        <v>40</v>
      </c>
      <c r="S229" s="17">
        <f t="shared" si="24"/>
        <v>4.123711340206185</v>
      </c>
      <c r="T229" s="4">
        <v>1110</v>
      </c>
      <c r="U229" s="4">
        <v>995</v>
      </c>
      <c r="V229" s="4">
        <v>120</v>
      </c>
      <c r="W229" s="17">
        <f t="shared" si="25"/>
        <v>10.81081081081081</v>
      </c>
      <c r="X229" s="4">
        <v>255</v>
      </c>
      <c r="Y229" s="4">
        <v>170</v>
      </c>
      <c r="Z229" s="4">
        <v>85</v>
      </c>
      <c r="AA229" s="17">
        <f t="shared" si="26"/>
        <v>33.33333333333333</v>
      </c>
    </row>
    <row r="230" spans="1:27" ht="12.75" hidden="1">
      <c r="A230" s="7" t="s">
        <v>281</v>
      </c>
      <c r="B230" s="53"/>
      <c r="C230" s="11" t="s">
        <v>182</v>
      </c>
      <c r="D230" s="15">
        <v>1295</v>
      </c>
      <c r="E230" s="16">
        <v>1210</v>
      </c>
      <c r="F230" s="16">
        <v>90</v>
      </c>
      <c r="G230" s="17">
        <f t="shared" si="21"/>
        <v>6.94980694980695</v>
      </c>
      <c r="H230" s="15">
        <v>535</v>
      </c>
      <c r="I230" s="16">
        <v>525</v>
      </c>
      <c r="J230" s="16">
        <v>15</v>
      </c>
      <c r="K230" s="17">
        <f t="shared" si="22"/>
        <v>2.803738317757009</v>
      </c>
      <c r="L230" s="15">
        <v>335</v>
      </c>
      <c r="M230" s="16">
        <v>315</v>
      </c>
      <c r="N230" s="16">
        <v>15</v>
      </c>
      <c r="O230" s="17">
        <f t="shared" si="23"/>
        <v>4.477611940298507</v>
      </c>
      <c r="P230" s="4">
        <v>215</v>
      </c>
      <c r="Q230" s="4">
        <v>200</v>
      </c>
      <c r="R230" s="4">
        <v>15</v>
      </c>
      <c r="S230" s="17">
        <f t="shared" si="24"/>
        <v>6.976744186046512</v>
      </c>
      <c r="T230" s="4">
        <v>190</v>
      </c>
      <c r="U230" s="4">
        <v>150</v>
      </c>
      <c r="V230" s="4">
        <v>45</v>
      </c>
      <c r="W230" s="17">
        <f t="shared" si="25"/>
        <v>23.684210526315788</v>
      </c>
      <c r="X230" s="4">
        <v>20</v>
      </c>
      <c r="Y230" s="4">
        <v>20</v>
      </c>
      <c r="Z230" s="4">
        <v>5</v>
      </c>
      <c r="AA230" s="17">
        <f t="shared" si="26"/>
        <v>25</v>
      </c>
    </row>
    <row r="231" spans="1:27" ht="12.75" hidden="1">
      <c r="A231" s="7" t="s">
        <v>281</v>
      </c>
      <c r="B231" s="53"/>
      <c r="C231" s="11" t="s">
        <v>183</v>
      </c>
      <c r="D231" s="15">
        <v>2200</v>
      </c>
      <c r="E231" s="16">
        <v>2065</v>
      </c>
      <c r="F231" s="16">
        <v>130</v>
      </c>
      <c r="G231" s="17">
        <f t="shared" si="21"/>
        <v>5.909090909090909</v>
      </c>
      <c r="H231" s="15">
        <v>615</v>
      </c>
      <c r="I231" s="16">
        <v>605</v>
      </c>
      <c r="J231" s="16">
        <v>5</v>
      </c>
      <c r="K231" s="17">
        <f t="shared" si="22"/>
        <v>0.8130081300813009</v>
      </c>
      <c r="L231" s="15">
        <v>550</v>
      </c>
      <c r="M231" s="16">
        <v>530</v>
      </c>
      <c r="N231" s="16">
        <v>20</v>
      </c>
      <c r="O231" s="17">
        <f t="shared" si="23"/>
        <v>3.6363636363636362</v>
      </c>
      <c r="P231" s="4">
        <v>375</v>
      </c>
      <c r="Q231" s="4">
        <v>360</v>
      </c>
      <c r="R231" s="4">
        <v>10</v>
      </c>
      <c r="S231" s="17">
        <f t="shared" si="24"/>
        <v>2.666666666666667</v>
      </c>
      <c r="T231" s="4">
        <v>510</v>
      </c>
      <c r="U231" s="4">
        <v>465</v>
      </c>
      <c r="V231" s="4">
        <v>45</v>
      </c>
      <c r="W231" s="17">
        <f t="shared" si="25"/>
        <v>8.823529411764707</v>
      </c>
      <c r="X231" s="4">
        <v>150</v>
      </c>
      <c r="Y231" s="4">
        <v>110</v>
      </c>
      <c r="Z231" s="4">
        <v>45</v>
      </c>
      <c r="AA231" s="17">
        <f t="shared" si="26"/>
        <v>30</v>
      </c>
    </row>
    <row r="232" spans="1:27" ht="12.75" hidden="1">
      <c r="A232" s="7" t="s">
        <v>281</v>
      </c>
      <c r="B232" s="53"/>
      <c r="C232" s="11" t="s">
        <v>184</v>
      </c>
      <c r="D232" s="15">
        <v>2725</v>
      </c>
      <c r="E232" s="16">
        <v>2545</v>
      </c>
      <c r="F232" s="16">
        <v>185</v>
      </c>
      <c r="G232" s="17">
        <f t="shared" si="21"/>
        <v>6.7889908256880735</v>
      </c>
      <c r="H232" s="15">
        <v>1050</v>
      </c>
      <c r="I232" s="16">
        <v>1040</v>
      </c>
      <c r="J232" s="16">
        <v>10</v>
      </c>
      <c r="K232" s="17">
        <f t="shared" si="22"/>
        <v>0.9523809523809524</v>
      </c>
      <c r="L232" s="15">
        <v>690</v>
      </c>
      <c r="M232" s="16">
        <v>660</v>
      </c>
      <c r="N232" s="16">
        <v>35</v>
      </c>
      <c r="O232" s="17">
        <f t="shared" si="23"/>
        <v>5.072463768115942</v>
      </c>
      <c r="P232" s="4">
        <v>480</v>
      </c>
      <c r="Q232" s="4">
        <v>415</v>
      </c>
      <c r="R232" s="4">
        <v>65</v>
      </c>
      <c r="S232" s="17">
        <f t="shared" si="24"/>
        <v>13.541666666666666</v>
      </c>
      <c r="T232" s="4">
        <v>420</v>
      </c>
      <c r="U232" s="4">
        <v>355</v>
      </c>
      <c r="V232" s="4">
        <v>65</v>
      </c>
      <c r="W232" s="17">
        <f t="shared" si="25"/>
        <v>15.476190476190476</v>
      </c>
      <c r="X232" s="4">
        <v>85</v>
      </c>
      <c r="Y232" s="4">
        <v>65</v>
      </c>
      <c r="Z232" s="4">
        <v>20</v>
      </c>
      <c r="AA232" s="17">
        <f t="shared" si="26"/>
        <v>23.52941176470588</v>
      </c>
    </row>
    <row r="233" spans="1:27" ht="12.75" hidden="1">
      <c r="A233" s="7" t="s">
        <v>281</v>
      </c>
      <c r="B233" s="53"/>
      <c r="C233" s="11" t="s">
        <v>185</v>
      </c>
      <c r="D233" s="15">
        <v>2160</v>
      </c>
      <c r="E233" s="16">
        <v>2040</v>
      </c>
      <c r="F233" s="16">
        <v>115</v>
      </c>
      <c r="G233" s="17">
        <f t="shared" si="21"/>
        <v>5.324074074074074</v>
      </c>
      <c r="H233" s="15">
        <v>950</v>
      </c>
      <c r="I233" s="16">
        <v>925</v>
      </c>
      <c r="J233" s="16">
        <v>20</v>
      </c>
      <c r="K233" s="17">
        <f t="shared" si="22"/>
        <v>2.1052631578947367</v>
      </c>
      <c r="L233" s="15">
        <v>590</v>
      </c>
      <c r="M233" s="16">
        <v>570</v>
      </c>
      <c r="N233" s="16">
        <v>20</v>
      </c>
      <c r="O233" s="17">
        <f t="shared" si="23"/>
        <v>3.389830508474576</v>
      </c>
      <c r="P233" s="4">
        <v>355</v>
      </c>
      <c r="Q233" s="4">
        <v>325</v>
      </c>
      <c r="R233" s="4">
        <v>25</v>
      </c>
      <c r="S233" s="17">
        <f t="shared" si="24"/>
        <v>7.042253521126761</v>
      </c>
      <c r="T233" s="4">
        <v>230</v>
      </c>
      <c r="U233" s="4">
        <v>195</v>
      </c>
      <c r="V233" s="4">
        <v>35</v>
      </c>
      <c r="W233" s="17">
        <f t="shared" si="25"/>
        <v>15.217391304347828</v>
      </c>
      <c r="X233" s="4">
        <v>30</v>
      </c>
      <c r="Y233" s="4">
        <v>20</v>
      </c>
      <c r="Z233" s="4">
        <v>15</v>
      </c>
      <c r="AA233" s="17">
        <f t="shared" si="26"/>
        <v>50</v>
      </c>
    </row>
    <row r="234" spans="1:27" ht="12.75" hidden="1">
      <c r="A234" s="7" t="s">
        <v>281</v>
      </c>
      <c r="B234" s="53"/>
      <c r="C234" s="11" t="s">
        <v>186</v>
      </c>
      <c r="D234" s="15">
        <v>485</v>
      </c>
      <c r="E234" s="16">
        <v>465</v>
      </c>
      <c r="F234" s="16">
        <v>15</v>
      </c>
      <c r="G234" s="17">
        <f t="shared" si="21"/>
        <v>3.0927835051546393</v>
      </c>
      <c r="H234" s="15">
        <v>200</v>
      </c>
      <c r="I234" s="16">
        <v>200</v>
      </c>
      <c r="J234" s="16">
        <v>0</v>
      </c>
      <c r="K234" s="17">
        <f t="shared" si="22"/>
        <v>0</v>
      </c>
      <c r="L234" s="15">
        <v>115</v>
      </c>
      <c r="M234" s="16">
        <v>110</v>
      </c>
      <c r="N234" s="16">
        <v>10</v>
      </c>
      <c r="O234" s="17">
        <f t="shared" si="23"/>
        <v>8.695652173913043</v>
      </c>
      <c r="P234" s="4">
        <v>95</v>
      </c>
      <c r="Q234" s="4">
        <v>90</v>
      </c>
      <c r="R234" s="4">
        <v>0</v>
      </c>
      <c r="S234" s="17">
        <f t="shared" si="24"/>
        <v>0</v>
      </c>
      <c r="T234" s="4">
        <v>65</v>
      </c>
      <c r="U234" s="4">
        <v>60</v>
      </c>
      <c r="V234" s="4">
        <v>10</v>
      </c>
      <c r="W234" s="17">
        <f t="shared" si="25"/>
        <v>15.384615384615385</v>
      </c>
      <c r="X234" s="4">
        <v>10</v>
      </c>
      <c r="Y234" s="4">
        <v>10</v>
      </c>
      <c r="Z234" s="4">
        <v>0</v>
      </c>
      <c r="AA234" s="17">
        <f t="shared" si="26"/>
        <v>0</v>
      </c>
    </row>
    <row r="235" spans="1:27" ht="12.75" hidden="1">
      <c r="A235" s="9"/>
      <c r="B235" s="65"/>
      <c r="C235" t="s">
        <v>187</v>
      </c>
      <c r="D235" s="15">
        <v>170425</v>
      </c>
      <c r="E235" s="16">
        <v>155965</v>
      </c>
      <c r="F235" s="16">
        <v>14460</v>
      </c>
      <c r="G235" s="17">
        <f t="shared" si="21"/>
        <v>8.48467067625055</v>
      </c>
      <c r="H235" s="15">
        <v>53230</v>
      </c>
      <c r="I235" s="16">
        <v>52330</v>
      </c>
      <c r="J235" s="16">
        <v>900</v>
      </c>
      <c r="K235" s="17">
        <f t="shared" si="22"/>
        <v>1.6907758782641367</v>
      </c>
      <c r="L235" s="15">
        <v>37735</v>
      </c>
      <c r="M235" s="16">
        <v>36765</v>
      </c>
      <c r="N235" s="16">
        <v>975</v>
      </c>
      <c r="O235" s="17">
        <f t="shared" si="23"/>
        <v>2.583808135683053</v>
      </c>
      <c r="P235" s="4">
        <v>29400</v>
      </c>
      <c r="Q235" s="4">
        <v>27880</v>
      </c>
      <c r="R235" s="4">
        <v>1520</v>
      </c>
      <c r="S235" s="17">
        <f t="shared" si="24"/>
        <v>5.170068027210884</v>
      </c>
      <c r="T235" s="4">
        <v>39400</v>
      </c>
      <c r="U235" s="4">
        <v>33055</v>
      </c>
      <c r="V235" s="4">
        <v>6345</v>
      </c>
      <c r="W235" s="17">
        <f t="shared" si="25"/>
        <v>16.104060913705585</v>
      </c>
      <c r="X235" s="4">
        <v>10660</v>
      </c>
      <c r="Y235" s="4">
        <v>5940</v>
      </c>
      <c r="Z235" s="4">
        <v>4720</v>
      </c>
      <c r="AA235" s="17">
        <f t="shared" si="26"/>
        <v>44.27767354596623</v>
      </c>
    </row>
    <row r="236" spans="1:27" ht="12.75" hidden="1">
      <c r="A236" s="7" t="s">
        <v>281</v>
      </c>
      <c r="B236" s="53"/>
      <c r="C236" s="12" t="s">
        <v>188</v>
      </c>
      <c r="D236" s="15">
        <v>4880</v>
      </c>
      <c r="E236" s="16">
        <v>4415</v>
      </c>
      <c r="F236" s="16">
        <v>465</v>
      </c>
      <c r="G236" s="17">
        <f t="shared" si="21"/>
        <v>9.528688524590164</v>
      </c>
      <c r="H236" s="15">
        <v>1430</v>
      </c>
      <c r="I236" s="16">
        <v>1420</v>
      </c>
      <c r="J236" s="16">
        <v>15</v>
      </c>
      <c r="K236" s="17">
        <f t="shared" si="22"/>
        <v>1.048951048951049</v>
      </c>
      <c r="L236" s="15">
        <v>1135</v>
      </c>
      <c r="M236" s="16">
        <v>1115</v>
      </c>
      <c r="N236" s="16">
        <v>15</v>
      </c>
      <c r="O236" s="17">
        <f t="shared" si="23"/>
        <v>1.3215859030837005</v>
      </c>
      <c r="P236" s="4">
        <v>805</v>
      </c>
      <c r="Q236" s="4">
        <v>770</v>
      </c>
      <c r="R236" s="4">
        <v>30</v>
      </c>
      <c r="S236" s="17">
        <f t="shared" si="24"/>
        <v>3.7267080745341614</v>
      </c>
      <c r="T236" s="4">
        <v>1230</v>
      </c>
      <c r="U236" s="4">
        <v>975</v>
      </c>
      <c r="V236" s="4">
        <v>260</v>
      </c>
      <c r="W236" s="17">
        <f t="shared" si="25"/>
        <v>21.138211382113823</v>
      </c>
      <c r="X236" s="4">
        <v>280</v>
      </c>
      <c r="Y236" s="4">
        <v>135</v>
      </c>
      <c r="Z236" s="4">
        <v>145</v>
      </c>
      <c r="AA236" s="17">
        <f t="shared" si="26"/>
        <v>51.78571428571429</v>
      </c>
    </row>
    <row r="237" spans="1:27" ht="12.75" hidden="1">
      <c r="A237" s="7" t="s">
        <v>281</v>
      </c>
      <c r="B237" s="53"/>
      <c r="C237" s="12" t="s">
        <v>189</v>
      </c>
      <c r="D237" s="15">
        <v>4155</v>
      </c>
      <c r="E237" s="16">
        <v>3775</v>
      </c>
      <c r="F237" s="16">
        <v>385</v>
      </c>
      <c r="G237" s="17">
        <f t="shared" si="21"/>
        <v>9.265944645006016</v>
      </c>
      <c r="H237" s="15">
        <v>1170</v>
      </c>
      <c r="I237" s="16">
        <v>1160</v>
      </c>
      <c r="J237" s="16">
        <v>10</v>
      </c>
      <c r="K237" s="17">
        <f t="shared" si="22"/>
        <v>0.8547008547008548</v>
      </c>
      <c r="L237" s="15">
        <v>880</v>
      </c>
      <c r="M237" s="16">
        <v>860</v>
      </c>
      <c r="N237" s="16">
        <v>15</v>
      </c>
      <c r="O237" s="17">
        <f t="shared" si="23"/>
        <v>1.7045454545454544</v>
      </c>
      <c r="P237" s="4">
        <v>710</v>
      </c>
      <c r="Q237" s="4">
        <v>680</v>
      </c>
      <c r="R237" s="4">
        <v>30</v>
      </c>
      <c r="S237" s="17">
        <f t="shared" si="24"/>
        <v>4.225352112676056</v>
      </c>
      <c r="T237" s="4">
        <v>1080</v>
      </c>
      <c r="U237" s="4">
        <v>915</v>
      </c>
      <c r="V237" s="4">
        <v>165</v>
      </c>
      <c r="W237" s="17">
        <f t="shared" si="25"/>
        <v>15.277777777777779</v>
      </c>
      <c r="X237" s="4">
        <v>320</v>
      </c>
      <c r="Y237" s="4">
        <v>160</v>
      </c>
      <c r="Z237" s="4">
        <v>155</v>
      </c>
      <c r="AA237" s="17">
        <f t="shared" si="26"/>
        <v>48.4375</v>
      </c>
    </row>
    <row r="238" spans="1:27" ht="12.75" hidden="1">
      <c r="A238" s="7" t="s">
        <v>281</v>
      </c>
      <c r="B238" s="53"/>
      <c r="C238" s="12" t="s">
        <v>190</v>
      </c>
      <c r="D238" s="15">
        <v>2900</v>
      </c>
      <c r="E238" s="16">
        <v>2615</v>
      </c>
      <c r="F238" s="16">
        <v>290</v>
      </c>
      <c r="G238" s="17">
        <f t="shared" si="21"/>
        <v>10</v>
      </c>
      <c r="H238" s="15">
        <v>830</v>
      </c>
      <c r="I238" s="16">
        <v>815</v>
      </c>
      <c r="J238" s="16">
        <v>20</v>
      </c>
      <c r="K238" s="17">
        <f t="shared" si="22"/>
        <v>2.4096385542168677</v>
      </c>
      <c r="L238" s="15">
        <v>645</v>
      </c>
      <c r="M238" s="16">
        <v>630</v>
      </c>
      <c r="N238" s="16">
        <v>20</v>
      </c>
      <c r="O238" s="17">
        <f t="shared" si="23"/>
        <v>3.10077519379845</v>
      </c>
      <c r="P238" s="4">
        <v>420</v>
      </c>
      <c r="Q238" s="4">
        <v>385</v>
      </c>
      <c r="R238" s="4">
        <v>35</v>
      </c>
      <c r="S238" s="17">
        <f t="shared" si="24"/>
        <v>8.333333333333332</v>
      </c>
      <c r="T238" s="4">
        <v>785</v>
      </c>
      <c r="U238" s="4">
        <v>675</v>
      </c>
      <c r="V238" s="4">
        <v>115</v>
      </c>
      <c r="W238" s="17">
        <f t="shared" si="25"/>
        <v>14.64968152866242</v>
      </c>
      <c r="X238" s="4">
        <v>225</v>
      </c>
      <c r="Y238" s="4">
        <v>115</v>
      </c>
      <c r="Z238" s="4">
        <v>110</v>
      </c>
      <c r="AA238" s="17">
        <f t="shared" si="26"/>
        <v>48.888888888888886</v>
      </c>
    </row>
    <row r="239" spans="1:27" ht="12.75" hidden="1">
      <c r="A239" s="7" t="s">
        <v>281</v>
      </c>
      <c r="B239" s="53"/>
      <c r="C239" s="12" t="s">
        <v>191</v>
      </c>
      <c r="D239" s="15">
        <v>2065</v>
      </c>
      <c r="E239" s="16">
        <v>1915</v>
      </c>
      <c r="F239" s="16">
        <v>155</v>
      </c>
      <c r="G239" s="17">
        <f t="shared" si="21"/>
        <v>7.506053268765134</v>
      </c>
      <c r="H239" s="15">
        <v>645</v>
      </c>
      <c r="I239" s="16">
        <v>610</v>
      </c>
      <c r="J239" s="16">
        <v>35</v>
      </c>
      <c r="K239" s="17">
        <f t="shared" si="22"/>
        <v>5.426356589147287</v>
      </c>
      <c r="L239" s="15">
        <v>495</v>
      </c>
      <c r="M239" s="16">
        <v>470</v>
      </c>
      <c r="N239" s="16">
        <v>30</v>
      </c>
      <c r="O239" s="17">
        <f t="shared" si="23"/>
        <v>6.0606060606060606</v>
      </c>
      <c r="P239" s="4">
        <v>335</v>
      </c>
      <c r="Q239" s="4">
        <v>310</v>
      </c>
      <c r="R239" s="4">
        <v>25</v>
      </c>
      <c r="S239" s="17">
        <f t="shared" si="24"/>
        <v>7.462686567164178</v>
      </c>
      <c r="T239" s="4">
        <v>470</v>
      </c>
      <c r="U239" s="4">
        <v>435</v>
      </c>
      <c r="V239" s="4">
        <v>40</v>
      </c>
      <c r="W239" s="17">
        <f t="shared" si="25"/>
        <v>8.51063829787234</v>
      </c>
      <c r="X239" s="4">
        <v>120</v>
      </c>
      <c r="Y239" s="4">
        <v>95</v>
      </c>
      <c r="Z239" s="4">
        <v>25</v>
      </c>
      <c r="AA239" s="17">
        <f t="shared" si="26"/>
        <v>20.833333333333336</v>
      </c>
    </row>
    <row r="240" spans="1:27" ht="12.75" hidden="1">
      <c r="A240" s="7" t="s">
        <v>281</v>
      </c>
      <c r="B240" s="53"/>
      <c r="C240" s="12" t="s">
        <v>192</v>
      </c>
      <c r="D240" s="15">
        <v>6900</v>
      </c>
      <c r="E240" s="16">
        <v>6370</v>
      </c>
      <c r="F240" s="16">
        <v>535</v>
      </c>
      <c r="G240" s="17">
        <f t="shared" si="21"/>
        <v>7.753623188405798</v>
      </c>
      <c r="H240" s="15">
        <v>2035</v>
      </c>
      <c r="I240" s="16">
        <v>2005</v>
      </c>
      <c r="J240" s="16">
        <v>30</v>
      </c>
      <c r="K240" s="17">
        <f t="shared" si="22"/>
        <v>1.4742014742014742</v>
      </c>
      <c r="L240" s="15">
        <v>1530</v>
      </c>
      <c r="M240" s="16">
        <v>1490</v>
      </c>
      <c r="N240" s="16">
        <v>35</v>
      </c>
      <c r="O240" s="17">
        <f t="shared" si="23"/>
        <v>2.287581699346405</v>
      </c>
      <c r="P240" s="4">
        <v>1185</v>
      </c>
      <c r="Q240" s="4">
        <v>1135</v>
      </c>
      <c r="R240" s="4">
        <v>50</v>
      </c>
      <c r="S240" s="17">
        <f t="shared" si="24"/>
        <v>4.219409282700422</v>
      </c>
      <c r="T240" s="4">
        <v>1710</v>
      </c>
      <c r="U240" s="4">
        <v>1480</v>
      </c>
      <c r="V240" s="4">
        <v>230</v>
      </c>
      <c r="W240" s="17">
        <f t="shared" si="25"/>
        <v>13.450292397660817</v>
      </c>
      <c r="X240" s="4">
        <v>440</v>
      </c>
      <c r="Y240" s="4">
        <v>250</v>
      </c>
      <c r="Z240" s="4">
        <v>185</v>
      </c>
      <c r="AA240" s="17">
        <f t="shared" si="26"/>
        <v>42.04545454545455</v>
      </c>
    </row>
    <row r="241" spans="1:27" ht="12.75" hidden="1">
      <c r="A241" s="7" t="s">
        <v>282</v>
      </c>
      <c r="B241" s="53"/>
      <c r="C241" s="12" t="s">
        <v>193</v>
      </c>
      <c r="D241" s="15">
        <v>37105</v>
      </c>
      <c r="E241" s="16">
        <v>34280</v>
      </c>
      <c r="F241" s="16">
        <v>2820</v>
      </c>
      <c r="G241" s="17">
        <f t="shared" si="21"/>
        <v>7.600053901091497</v>
      </c>
      <c r="H241" s="15">
        <v>12010</v>
      </c>
      <c r="I241" s="16">
        <v>11845</v>
      </c>
      <c r="J241" s="16">
        <v>165</v>
      </c>
      <c r="K241" s="17">
        <f t="shared" si="22"/>
        <v>1.3738551207327228</v>
      </c>
      <c r="L241" s="15">
        <v>8250</v>
      </c>
      <c r="M241" s="16">
        <v>8065</v>
      </c>
      <c r="N241" s="16">
        <v>185</v>
      </c>
      <c r="O241" s="17">
        <f t="shared" si="23"/>
        <v>2.242424242424242</v>
      </c>
      <c r="P241" s="4">
        <v>6385</v>
      </c>
      <c r="Q241" s="4">
        <v>6130</v>
      </c>
      <c r="R241" s="4">
        <v>260</v>
      </c>
      <c r="S241" s="17">
        <f t="shared" si="24"/>
        <v>4.072043852779953</v>
      </c>
      <c r="T241" s="4">
        <v>8280</v>
      </c>
      <c r="U241" s="4">
        <v>6980</v>
      </c>
      <c r="V241" s="4">
        <v>1300</v>
      </c>
      <c r="W241" s="17">
        <f t="shared" si="25"/>
        <v>15.70048309178744</v>
      </c>
      <c r="X241" s="4">
        <v>2180</v>
      </c>
      <c r="Y241" s="4">
        <v>1260</v>
      </c>
      <c r="Z241" s="4">
        <v>920</v>
      </c>
      <c r="AA241" s="17">
        <f t="shared" si="26"/>
        <v>42.201834862385326</v>
      </c>
    </row>
    <row r="242" spans="1:27" ht="12.75" hidden="1">
      <c r="A242" s="7" t="s">
        <v>281</v>
      </c>
      <c r="B242" s="53"/>
      <c r="C242" s="12" t="s">
        <v>194</v>
      </c>
      <c r="D242" s="15">
        <v>9220</v>
      </c>
      <c r="E242" s="16">
        <v>8200</v>
      </c>
      <c r="F242" s="16">
        <v>1025</v>
      </c>
      <c r="G242" s="17">
        <f t="shared" si="21"/>
        <v>11.117136659436008</v>
      </c>
      <c r="H242" s="15">
        <v>2830</v>
      </c>
      <c r="I242" s="16">
        <v>2740</v>
      </c>
      <c r="J242" s="16">
        <v>90</v>
      </c>
      <c r="K242" s="17">
        <f t="shared" si="22"/>
        <v>3.180212014134275</v>
      </c>
      <c r="L242" s="15">
        <v>1915</v>
      </c>
      <c r="M242" s="16">
        <v>1855</v>
      </c>
      <c r="N242" s="16">
        <v>60</v>
      </c>
      <c r="O242" s="17">
        <f t="shared" si="23"/>
        <v>3.1331592689295036</v>
      </c>
      <c r="P242" s="4">
        <v>1575</v>
      </c>
      <c r="Q242" s="4">
        <v>1445</v>
      </c>
      <c r="R242" s="4">
        <v>130</v>
      </c>
      <c r="S242" s="17">
        <f t="shared" si="24"/>
        <v>8.253968253968253</v>
      </c>
      <c r="T242" s="4">
        <v>2220</v>
      </c>
      <c r="U242" s="4">
        <v>1820</v>
      </c>
      <c r="V242" s="4">
        <v>405</v>
      </c>
      <c r="W242" s="17">
        <f t="shared" si="25"/>
        <v>18.243243243243242</v>
      </c>
      <c r="X242" s="4">
        <v>675</v>
      </c>
      <c r="Y242" s="4">
        <v>335</v>
      </c>
      <c r="Z242" s="4">
        <v>340</v>
      </c>
      <c r="AA242" s="17">
        <f t="shared" si="26"/>
        <v>50.37037037037037</v>
      </c>
    </row>
    <row r="243" spans="1:27" ht="12.75" hidden="1">
      <c r="A243" s="7" t="s">
        <v>281</v>
      </c>
      <c r="B243" s="53"/>
      <c r="C243" s="12" t="s">
        <v>195</v>
      </c>
      <c r="D243" s="15">
        <v>6070</v>
      </c>
      <c r="E243" s="16">
        <v>5405</v>
      </c>
      <c r="F243" s="16">
        <v>670</v>
      </c>
      <c r="G243" s="17">
        <f t="shared" si="21"/>
        <v>11.037891268533773</v>
      </c>
      <c r="H243" s="15">
        <v>1765</v>
      </c>
      <c r="I243" s="16">
        <v>1700</v>
      </c>
      <c r="J243" s="16">
        <v>65</v>
      </c>
      <c r="K243" s="17">
        <f t="shared" si="22"/>
        <v>3.6827195467422094</v>
      </c>
      <c r="L243" s="15">
        <v>1300</v>
      </c>
      <c r="M243" s="16">
        <v>1245</v>
      </c>
      <c r="N243" s="16">
        <v>50</v>
      </c>
      <c r="O243" s="17">
        <f t="shared" si="23"/>
        <v>3.8461538461538463</v>
      </c>
      <c r="P243" s="4">
        <v>1055</v>
      </c>
      <c r="Q243" s="4">
        <v>980</v>
      </c>
      <c r="R243" s="4">
        <v>70</v>
      </c>
      <c r="S243" s="17">
        <f t="shared" si="24"/>
        <v>6.6350710900473935</v>
      </c>
      <c r="T243" s="4">
        <v>1505</v>
      </c>
      <c r="U243" s="4">
        <v>1250</v>
      </c>
      <c r="V243" s="4">
        <v>255</v>
      </c>
      <c r="W243" s="17">
        <f t="shared" si="25"/>
        <v>16.943521594684384</v>
      </c>
      <c r="X243" s="4">
        <v>450</v>
      </c>
      <c r="Y243" s="4">
        <v>225</v>
      </c>
      <c r="Z243" s="4">
        <v>225</v>
      </c>
      <c r="AA243" s="17">
        <f t="shared" si="26"/>
        <v>50</v>
      </c>
    </row>
    <row r="244" spans="1:27" ht="12.75" hidden="1">
      <c r="A244" s="7" t="s">
        <v>281</v>
      </c>
      <c r="B244" s="53"/>
      <c r="C244" s="12" t="s">
        <v>196</v>
      </c>
      <c r="D244" s="15">
        <v>8015</v>
      </c>
      <c r="E244" s="16">
        <v>7375</v>
      </c>
      <c r="F244" s="16">
        <v>635</v>
      </c>
      <c r="G244" s="17">
        <f t="shared" si="21"/>
        <v>7.92264504054897</v>
      </c>
      <c r="H244" s="15">
        <v>2240</v>
      </c>
      <c r="I244" s="16">
        <v>2215</v>
      </c>
      <c r="J244" s="16">
        <v>25</v>
      </c>
      <c r="K244" s="17">
        <f t="shared" si="22"/>
        <v>1.1160714285714286</v>
      </c>
      <c r="L244" s="15">
        <v>1740</v>
      </c>
      <c r="M244" s="16">
        <v>1695</v>
      </c>
      <c r="N244" s="16">
        <v>40</v>
      </c>
      <c r="O244" s="17">
        <f t="shared" si="23"/>
        <v>2.2988505747126435</v>
      </c>
      <c r="P244" s="4">
        <v>1510</v>
      </c>
      <c r="Q244" s="4">
        <v>1445</v>
      </c>
      <c r="R244" s="4">
        <v>65</v>
      </c>
      <c r="S244" s="17">
        <f t="shared" si="24"/>
        <v>4.304635761589404</v>
      </c>
      <c r="T244" s="4">
        <v>1920</v>
      </c>
      <c r="U244" s="4">
        <v>1670</v>
      </c>
      <c r="V244" s="4">
        <v>245</v>
      </c>
      <c r="W244" s="17">
        <f t="shared" si="25"/>
        <v>12.760416666666666</v>
      </c>
      <c r="X244" s="4">
        <v>605</v>
      </c>
      <c r="Y244" s="4">
        <v>345</v>
      </c>
      <c r="Z244" s="4">
        <v>260</v>
      </c>
      <c r="AA244" s="17">
        <f t="shared" si="26"/>
        <v>42.97520661157025</v>
      </c>
    </row>
    <row r="245" spans="1:27" ht="12.75" hidden="1">
      <c r="A245" s="7" t="s">
        <v>281</v>
      </c>
      <c r="B245" s="53"/>
      <c r="C245" s="12" t="s">
        <v>197</v>
      </c>
      <c r="D245" s="15">
        <v>3695</v>
      </c>
      <c r="E245" s="16">
        <v>3385</v>
      </c>
      <c r="F245" s="16">
        <v>310</v>
      </c>
      <c r="G245" s="17">
        <f t="shared" si="21"/>
        <v>8.389715832205685</v>
      </c>
      <c r="H245" s="15">
        <v>1085</v>
      </c>
      <c r="I245" s="16">
        <v>1075</v>
      </c>
      <c r="J245" s="16">
        <v>15</v>
      </c>
      <c r="K245" s="17">
        <f t="shared" si="22"/>
        <v>1.3824884792626728</v>
      </c>
      <c r="L245" s="15">
        <v>840</v>
      </c>
      <c r="M245" s="16">
        <v>820</v>
      </c>
      <c r="N245" s="16">
        <v>20</v>
      </c>
      <c r="O245" s="17">
        <f t="shared" si="23"/>
        <v>2.380952380952381</v>
      </c>
      <c r="P245" s="4">
        <v>635</v>
      </c>
      <c r="Q245" s="4">
        <v>595</v>
      </c>
      <c r="R245" s="4">
        <v>35</v>
      </c>
      <c r="S245" s="17">
        <f t="shared" si="24"/>
        <v>5.511811023622047</v>
      </c>
      <c r="T245" s="4">
        <v>845</v>
      </c>
      <c r="U245" s="4">
        <v>730</v>
      </c>
      <c r="V245" s="4">
        <v>115</v>
      </c>
      <c r="W245" s="17">
        <f t="shared" si="25"/>
        <v>13.609467455621301</v>
      </c>
      <c r="X245" s="4">
        <v>290</v>
      </c>
      <c r="Y245" s="4">
        <v>170</v>
      </c>
      <c r="Z245" s="4">
        <v>125</v>
      </c>
      <c r="AA245" s="17">
        <f t="shared" si="26"/>
        <v>43.103448275862064</v>
      </c>
    </row>
    <row r="246" spans="1:27" ht="12.75" hidden="1">
      <c r="A246" s="7" t="s">
        <v>282</v>
      </c>
      <c r="B246" s="53"/>
      <c r="C246" s="12" t="s">
        <v>198</v>
      </c>
      <c r="D246" s="15">
        <v>40475</v>
      </c>
      <c r="E246" s="16">
        <v>36655</v>
      </c>
      <c r="F246" s="16">
        <v>3815</v>
      </c>
      <c r="G246" s="17">
        <f t="shared" si="21"/>
        <v>9.42557134033354</v>
      </c>
      <c r="H246" s="15">
        <v>12730</v>
      </c>
      <c r="I246" s="16">
        <v>12545</v>
      </c>
      <c r="J246" s="16">
        <v>190</v>
      </c>
      <c r="K246" s="17">
        <f t="shared" si="22"/>
        <v>1.4925373134328357</v>
      </c>
      <c r="L246" s="15">
        <v>8730</v>
      </c>
      <c r="M246" s="16">
        <v>8490</v>
      </c>
      <c r="N246" s="16">
        <v>240</v>
      </c>
      <c r="O246" s="17">
        <f t="shared" si="23"/>
        <v>2.7491408934707904</v>
      </c>
      <c r="P246" s="4">
        <v>6970</v>
      </c>
      <c r="Q246" s="4">
        <v>6535</v>
      </c>
      <c r="R246" s="4">
        <v>435</v>
      </c>
      <c r="S246" s="17">
        <f t="shared" si="24"/>
        <v>6.24103299856528</v>
      </c>
      <c r="T246" s="4">
        <v>9470</v>
      </c>
      <c r="U246" s="4">
        <v>7710</v>
      </c>
      <c r="V246" s="4">
        <v>1755</v>
      </c>
      <c r="W246" s="17">
        <f t="shared" si="25"/>
        <v>18.53220696937698</v>
      </c>
      <c r="X246" s="4">
        <v>2565</v>
      </c>
      <c r="Y246" s="4">
        <v>1370</v>
      </c>
      <c r="Z246" s="4">
        <v>1195</v>
      </c>
      <c r="AA246" s="17">
        <f t="shared" si="26"/>
        <v>46.588693957115005</v>
      </c>
    </row>
    <row r="247" spans="1:27" ht="12.75" hidden="1">
      <c r="A247" s="7" t="s">
        <v>282</v>
      </c>
      <c r="B247" s="53"/>
      <c r="C247" s="12" t="s">
        <v>199</v>
      </c>
      <c r="D247" s="15">
        <v>4125</v>
      </c>
      <c r="E247" s="16">
        <v>3810</v>
      </c>
      <c r="F247" s="16">
        <v>315</v>
      </c>
      <c r="G247" s="17">
        <f t="shared" si="21"/>
        <v>7.636363636363637</v>
      </c>
      <c r="H247" s="15">
        <v>1325</v>
      </c>
      <c r="I247" s="16">
        <v>1290</v>
      </c>
      <c r="J247" s="16">
        <v>35</v>
      </c>
      <c r="K247" s="17">
        <f t="shared" si="22"/>
        <v>2.6415094339622645</v>
      </c>
      <c r="L247" s="15">
        <v>1010</v>
      </c>
      <c r="M247" s="16">
        <v>975</v>
      </c>
      <c r="N247" s="16">
        <v>35</v>
      </c>
      <c r="O247" s="17">
        <f t="shared" si="23"/>
        <v>3.4653465346534658</v>
      </c>
      <c r="P247" s="4">
        <v>695</v>
      </c>
      <c r="Q247" s="4">
        <v>645</v>
      </c>
      <c r="R247" s="4">
        <v>50</v>
      </c>
      <c r="S247" s="17">
        <f t="shared" si="24"/>
        <v>7.194244604316546</v>
      </c>
      <c r="T247" s="4">
        <v>850</v>
      </c>
      <c r="U247" s="4">
        <v>745</v>
      </c>
      <c r="V247" s="4">
        <v>105</v>
      </c>
      <c r="W247" s="17">
        <f t="shared" si="25"/>
        <v>12.352941176470589</v>
      </c>
      <c r="X247" s="4">
        <v>240</v>
      </c>
      <c r="Y247" s="4">
        <v>150</v>
      </c>
      <c r="Z247" s="4">
        <v>85</v>
      </c>
      <c r="AA247" s="17">
        <f t="shared" si="26"/>
        <v>35.41666666666667</v>
      </c>
    </row>
    <row r="248" spans="1:27" ht="12.75" hidden="1">
      <c r="A248" s="7" t="s">
        <v>281</v>
      </c>
      <c r="B248" s="53"/>
      <c r="C248" s="12" t="s">
        <v>200</v>
      </c>
      <c r="D248" s="15">
        <v>3775</v>
      </c>
      <c r="E248" s="16">
        <v>3355</v>
      </c>
      <c r="F248" s="16">
        <v>415</v>
      </c>
      <c r="G248" s="17">
        <f t="shared" si="21"/>
        <v>10.993377483443709</v>
      </c>
      <c r="H248" s="15">
        <v>1160</v>
      </c>
      <c r="I248" s="16">
        <v>1135</v>
      </c>
      <c r="J248" s="16">
        <v>25</v>
      </c>
      <c r="K248" s="17">
        <f t="shared" si="22"/>
        <v>2.1551724137931036</v>
      </c>
      <c r="L248" s="15">
        <v>785</v>
      </c>
      <c r="M248" s="16">
        <v>760</v>
      </c>
      <c r="N248" s="16">
        <v>25</v>
      </c>
      <c r="O248" s="17">
        <f t="shared" si="23"/>
        <v>3.1847133757961785</v>
      </c>
      <c r="P248" s="4">
        <v>625</v>
      </c>
      <c r="Q248" s="4">
        <v>590</v>
      </c>
      <c r="R248" s="4">
        <v>35</v>
      </c>
      <c r="S248" s="17">
        <f t="shared" si="24"/>
        <v>5.6000000000000005</v>
      </c>
      <c r="T248" s="4">
        <v>970</v>
      </c>
      <c r="U248" s="4">
        <v>760</v>
      </c>
      <c r="V248" s="4">
        <v>210</v>
      </c>
      <c r="W248" s="17">
        <f t="shared" si="25"/>
        <v>21.649484536082475</v>
      </c>
      <c r="X248" s="4">
        <v>240</v>
      </c>
      <c r="Y248" s="4">
        <v>115</v>
      </c>
      <c r="Z248" s="4">
        <v>125</v>
      </c>
      <c r="AA248" s="17">
        <f t="shared" si="26"/>
        <v>52.083333333333336</v>
      </c>
    </row>
    <row r="249" spans="1:27" ht="12.75" hidden="1">
      <c r="A249" s="7" t="s">
        <v>281</v>
      </c>
      <c r="B249" s="53"/>
      <c r="C249" s="12" t="s">
        <v>201</v>
      </c>
      <c r="D249" s="15">
        <v>8100</v>
      </c>
      <c r="E249" s="16">
        <v>7590</v>
      </c>
      <c r="F249" s="16">
        <v>510</v>
      </c>
      <c r="G249" s="17">
        <f t="shared" si="21"/>
        <v>6.296296296296296</v>
      </c>
      <c r="H249" s="15">
        <v>2325</v>
      </c>
      <c r="I249" s="16">
        <v>2285</v>
      </c>
      <c r="J249" s="16">
        <v>35</v>
      </c>
      <c r="K249" s="17">
        <f t="shared" si="22"/>
        <v>1.5053763440860215</v>
      </c>
      <c r="L249" s="15">
        <v>1835</v>
      </c>
      <c r="M249" s="16">
        <v>1790</v>
      </c>
      <c r="N249" s="16">
        <v>50</v>
      </c>
      <c r="O249" s="17">
        <f t="shared" si="23"/>
        <v>2.7247956403269753</v>
      </c>
      <c r="P249" s="4">
        <v>1440</v>
      </c>
      <c r="Q249" s="4">
        <v>1385</v>
      </c>
      <c r="R249" s="4">
        <v>55</v>
      </c>
      <c r="S249" s="17">
        <f t="shared" si="24"/>
        <v>3.8194444444444446</v>
      </c>
      <c r="T249" s="4">
        <v>1930</v>
      </c>
      <c r="U249" s="4">
        <v>1750</v>
      </c>
      <c r="V249" s="4">
        <v>180</v>
      </c>
      <c r="W249" s="17">
        <f t="shared" si="25"/>
        <v>9.32642487046632</v>
      </c>
      <c r="X249" s="4">
        <v>565</v>
      </c>
      <c r="Y249" s="4">
        <v>375</v>
      </c>
      <c r="Z249" s="4">
        <v>190</v>
      </c>
      <c r="AA249" s="17">
        <f t="shared" si="26"/>
        <v>33.6283185840708</v>
      </c>
    </row>
    <row r="250" spans="1:27" ht="12.75" hidden="1">
      <c r="A250" s="7" t="s">
        <v>281</v>
      </c>
      <c r="B250" s="53"/>
      <c r="C250" s="12" t="s">
        <v>202</v>
      </c>
      <c r="D250" s="15">
        <v>14270</v>
      </c>
      <c r="E250" s="16">
        <v>13030</v>
      </c>
      <c r="F250" s="16">
        <v>1240</v>
      </c>
      <c r="G250" s="17">
        <f t="shared" si="21"/>
        <v>8.689558514365803</v>
      </c>
      <c r="H250" s="15">
        <v>4520</v>
      </c>
      <c r="I250" s="16">
        <v>4430</v>
      </c>
      <c r="J250" s="16">
        <v>85</v>
      </c>
      <c r="K250" s="17">
        <f t="shared" si="22"/>
        <v>1.8805309734513276</v>
      </c>
      <c r="L250" s="15">
        <v>3190</v>
      </c>
      <c r="M250" s="16">
        <v>3125</v>
      </c>
      <c r="N250" s="16">
        <v>65</v>
      </c>
      <c r="O250" s="17">
        <f t="shared" si="23"/>
        <v>2.037617554858934</v>
      </c>
      <c r="P250" s="4">
        <v>2500</v>
      </c>
      <c r="Q250" s="4">
        <v>2390</v>
      </c>
      <c r="R250" s="4">
        <v>115</v>
      </c>
      <c r="S250" s="17">
        <f t="shared" si="24"/>
        <v>4.6</v>
      </c>
      <c r="T250" s="4">
        <v>3265</v>
      </c>
      <c r="U250" s="4">
        <v>2655</v>
      </c>
      <c r="V250" s="4">
        <v>610</v>
      </c>
      <c r="W250" s="17">
        <f t="shared" si="25"/>
        <v>18.68300153139357</v>
      </c>
      <c r="X250" s="4">
        <v>785</v>
      </c>
      <c r="Y250" s="4">
        <v>425</v>
      </c>
      <c r="Z250" s="4">
        <v>365</v>
      </c>
      <c r="AA250" s="17">
        <f t="shared" si="26"/>
        <v>46.496815286624205</v>
      </c>
    </row>
    <row r="251" spans="1:27" ht="12.75" hidden="1">
      <c r="A251" s="7" t="s">
        <v>281</v>
      </c>
      <c r="B251" s="53"/>
      <c r="C251" s="12" t="s">
        <v>203</v>
      </c>
      <c r="D251" s="15">
        <v>6755</v>
      </c>
      <c r="E251" s="16">
        <v>6180</v>
      </c>
      <c r="F251" s="16">
        <v>575</v>
      </c>
      <c r="G251" s="17">
        <f t="shared" si="21"/>
        <v>8.512213175425611</v>
      </c>
      <c r="H251" s="15">
        <v>2170</v>
      </c>
      <c r="I251" s="16">
        <v>2140</v>
      </c>
      <c r="J251" s="16">
        <v>30</v>
      </c>
      <c r="K251" s="17">
        <f t="shared" si="22"/>
        <v>1.3824884792626728</v>
      </c>
      <c r="L251" s="15">
        <v>1450</v>
      </c>
      <c r="M251" s="16">
        <v>1405</v>
      </c>
      <c r="N251" s="16">
        <v>45</v>
      </c>
      <c r="O251" s="17">
        <f t="shared" si="23"/>
        <v>3.103448275862069</v>
      </c>
      <c r="P251" s="4">
        <v>1155</v>
      </c>
      <c r="Q251" s="4">
        <v>1095</v>
      </c>
      <c r="R251" s="4">
        <v>65</v>
      </c>
      <c r="S251" s="17">
        <f t="shared" si="24"/>
        <v>5.627705627705628</v>
      </c>
      <c r="T251" s="4">
        <v>1575</v>
      </c>
      <c r="U251" s="4">
        <v>1315</v>
      </c>
      <c r="V251" s="4">
        <v>255</v>
      </c>
      <c r="W251" s="17">
        <f t="shared" si="25"/>
        <v>16.19047619047619</v>
      </c>
      <c r="X251" s="4">
        <v>400</v>
      </c>
      <c r="Y251" s="4">
        <v>225</v>
      </c>
      <c r="Z251" s="4">
        <v>175</v>
      </c>
      <c r="AA251" s="17">
        <f t="shared" si="26"/>
        <v>43.75</v>
      </c>
    </row>
    <row r="252" spans="1:27" ht="12.75" hidden="1">
      <c r="A252" s="7" t="s">
        <v>281</v>
      </c>
      <c r="B252" s="53"/>
      <c r="C252" s="12" t="s">
        <v>204</v>
      </c>
      <c r="D252" s="15">
        <v>5395</v>
      </c>
      <c r="E252" s="16">
        <v>5150</v>
      </c>
      <c r="F252" s="16">
        <v>240</v>
      </c>
      <c r="G252" s="17">
        <f t="shared" si="21"/>
        <v>4.448563484708063</v>
      </c>
      <c r="H252" s="15">
        <v>1895</v>
      </c>
      <c r="I252" s="16">
        <v>1865</v>
      </c>
      <c r="J252" s="16">
        <v>30</v>
      </c>
      <c r="K252" s="17">
        <f t="shared" si="22"/>
        <v>1.58311345646438</v>
      </c>
      <c r="L252" s="15">
        <v>1370</v>
      </c>
      <c r="M252" s="16">
        <v>1345</v>
      </c>
      <c r="N252" s="16">
        <v>25</v>
      </c>
      <c r="O252" s="17">
        <f t="shared" si="23"/>
        <v>1.824817518248175</v>
      </c>
      <c r="P252" s="4">
        <v>965</v>
      </c>
      <c r="Q252" s="4">
        <v>940</v>
      </c>
      <c r="R252" s="4">
        <v>20</v>
      </c>
      <c r="S252" s="17">
        <f t="shared" si="24"/>
        <v>2.072538860103627</v>
      </c>
      <c r="T252" s="4">
        <v>935</v>
      </c>
      <c r="U252" s="4">
        <v>850</v>
      </c>
      <c r="V252" s="4">
        <v>85</v>
      </c>
      <c r="W252" s="17">
        <f t="shared" si="25"/>
        <v>9.090909090909092</v>
      </c>
      <c r="X252" s="4">
        <v>230</v>
      </c>
      <c r="Y252" s="4">
        <v>150</v>
      </c>
      <c r="Z252" s="4">
        <v>80</v>
      </c>
      <c r="AA252" s="17">
        <f t="shared" si="26"/>
        <v>34.78260869565217</v>
      </c>
    </row>
    <row r="253" spans="1:27" ht="12.75" hidden="1">
      <c r="A253" s="7" t="s">
        <v>281</v>
      </c>
      <c r="B253" s="53"/>
      <c r="C253" s="12" t="s">
        <v>205</v>
      </c>
      <c r="D253" s="15">
        <v>2520</v>
      </c>
      <c r="E253" s="16">
        <v>2455</v>
      </c>
      <c r="F253" s="16">
        <v>60</v>
      </c>
      <c r="G253" s="17">
        <f t="shared" si="21"/>
        <v>2.380952380952381</v>
      </c>
      <c r="H253" s="15">
        <v>1060</v>
      </c>
      <c r="I253" s="16">
        <v>1045</v>
      </c>
      <c r="J253" s="16">
        <v>10</v>
      </c>
      <c r="K253" s="17">
        <f t="shared" si="22"/>
        <v>0.9433962264150944</v>
      </c>
      <c r="L253" s="15">
        <v>630</v>
      </c>
      <c r="M253" s="16">
        <v>615</v>
      </c>
      <c r="N253" s="16">
        <v>15</v>
      </c>
      <c r="O253" s="17">
        <f t="shared" si="23"/>
        <v>2.380952380952381</v>
      </c>
      <c r="P253" s="4">
        <v>430</v>
      </c>
      <c r="Q253" s="4">
        <v>415</v>
      </c>
      <c r="R253" s="4">
        <v>10</v>
      </c>
      <c r="S253" s="17">
        <f t="shared" si="24"/>
        <v>2.3255813953488373</v>
      </c>
      <c r="T253" s="4">
        <v>360</v>
      </c>
      <c r="U253" s="4">
        <v>345</v>
      </c>
      <c r="V253" s="4">
        <v>20</v>
      </c>
      <c r="W253" s="17">
        <f t="shared" si="25"/>
        <v>5.555555555555555</v>
      </c>
      <c r="X253" s="4">
        <v>45</v>
      </c>
      <c r="Y253" s="4">
        <v>45</v>
      </c>
      <c r="Z253" s="4">
        <v>0</v>
      </c>
      <c r="AA253" s="17">
        <f t="shared" si="26"/>
        <v>0</v>
      </c>
    </row>
    <row r="254" spans="1:27" ht="12.75" hidden="1">
      <c r="A254" s="9"/>
      <c r="B254" s="65"/>
      <c r="C254" t="s">
        <v>206</v>
      </c>
      <c r="D254" s="15">
        <v>500215</v>
      </c>
      <c r="E254" s="16">
        <v>454175</v>
      </c>
      <c r="F254" s="16">
        <v>46040</v>
      </c>
      <c r="G254" s="17">
        <f t="shared" si="21"/>
        <v>9.204042261827414</v>
      </c>
      <c r="H254" s="15">
        <v>173680</v>
      </c>
      <c r="I254" s="16">
        <v>170045</v>
      </c>
      <c r="J254" s="16">
        <v>3635</v>
      </c>
      <c r="K254" s="17">
        <f t="shared" si="22"/>
        <v>2.092929525564256</v>
      </c>
      <c r="L254" s="15">
        <v>117035</v>
      </c>
      <c r="M254" s="16">
        <v>113345</v>
      </c>
      <c r="N254" s="16">
        <v>3690</v>
      </c>
      <c r="O254" s="17">
        <f t="shared" si="23"/>
        <v>3.1529029777417015</v>
      </c>
      <c r="P254" s="4">
        <v>83950</v>
      </c>
      <c r="Q254" s="4">
        <v>78590</v>
      </c>
      <c r="R254" s="4">
        <v>5365</v>
      </c>
      <c r="S254" s="17">
        <f t="shared" si="24"/>
        <v>6.390708755211436</v>
      </c>
      <c r="T254" s="4">
        <v>102130</v>
      </c>
      <c r="U254" s="4">
        <v>81440</v>
      </c>
      <c r="V254" s="4">
        <v>20690</v>
      </c>
      <c r="W254" s="17">
        <f t="shared" si="25"/>
        <v>20.25849407617742</v>
      </c>
      <c r="X254" s="4">
        <v>23420</v>
      </c>
      <c r="Y254" s="4">
        <v>10750</v>
      </c>
      <c r="Z254" s="4">
        <v>12665</v>
      </c>
      <c r="AA254" s="17">
        <f t="shared" si="26"/>
        <v>54.077711357813826</v>
      </c>
    </row>
    <row r="255" spans="1:27" ht="12.75" hidden="1">
      <c r="A255" s="7" t="s">
        <v>281</v>
      </c>
      <c r="B255" s="53"/>
      <c r="C255" t="s">
        <v>207</v>
      </c>
      <c r="D255" s="15">
        <v>13495</v>
      </c>
      <c r="E255" s="16">
        <v>12075</v>
      </c>
      <c r="F255" s="16">
        <v>1415</v>
      </c>
      <c r="G255" s="17">
        <f t="shared" si="21"/>
        <v>10.485364949981475</v>
      </c>
      <c r="H255" s="15">
        <v>4315</v>
      </c>
      <c r="I255" s="16">
        <v>4230</v>
      </c>
      <c r="J255" s="16">
        <v>90</v>
      </c>
      <c r="K255" s="17">
        <f t="shared" si="22"/>
        <v>2.085747392815759</v>
      </c>
      <c r="L255" s="15">
        <v>3080</v>
      </c>
      <c r="M255" s="16">
        <v>2955</v>
      </c>
      <c r="N255" s="16">
        <v>125</v>
      </c>
      <c r="O255" s="17">
        <f t="shared" si="23"/>
        <v>4.058441558441558</v>
      </c>
      <c r="P255" s="4">
        <v>2350</v>
      </c>
      <c r="Q255" s="4">
        <v>2210</v>
      </c>
      <c r="R255" s="4">
        <v>140</v>
      </c>
      <c r="S255" s="17">
        <f t="shared" si="24"/>
        <v>5.957446808510639</v>
      </c>
      <c r="T255" s="4">
        <v>2985</v>
      </c>
      <c r="U255" s="4">
        <v>2360</v>
      </c>
      <c r="V255" s="4">
        <v>625</v>
      </c>
      <c r="W255" s="17">
        <f t="shared" si="25"/>
        <v>20.938023450586265</v>
      </c>
      <c r="X255" s="4">
        <v>770</v>
      </c>
      <c r="Y255" s="4">
        <v>330</v>
      </c>
      <c r="Z255" s="4">
        <v>440</v>
      </c>
      <c r="AA255" s="17">
        <f t="shared" si="26"/>
        <v>57.14285714285714</v>
      </c>
    </row>
    <row r="256" spans="1:27" ht="12.75" hidden="1">
      <c r="A256" s="7" t="s">
        <v>281</v>
      </c>
      <c r="B256" s="53"/>
      <c r="C256" t="s">
        <v>208</v>
      </c>
      <c r="D256" s="15">
        <v>24925</v>
      </c>
      <c r="E256" s="16">
        <v>21960</v>
      </c>
      <c r="F256" s="16">
        <v>2965</v>
      </c>
      <c r="G256" s="17">
        <f t="shared" si="21"/>
        <v>11.895687061183551</v>
      </c>
      <c r="H256" s="15">
        <v>8100</v>
      </c>
      <c r="I256" s="16">
        <v>7870</v>
      </c>
      <c r="J256" s="16">
        <v>230</v>
      </c>
      <c r="K256" s="17">
        <f t="shared" si="22"/>
        <v>2.8395061728395063</v>
      </c>
      <c r="L256" s="15">
        <v>5875</v>
      </c>
      <c r="M256" s="16">
        <v>5630</v>
      </c>
      <c r="N256" s="16">
        <v>245</v>
      </c>
      <c r="O256" s="17">
        <f t="shared" si="23"/>
        <v>4.170212765957447</v>
      </c>
      <c r="P256" s="4">
        <v>4170</v>
      </c>
      <c r="Q256" s="4">
        <v>3805</v>
      </c>
      <c r="R256" s="4">
        <v>360</v>
      </c>
      <c r="S256" s="17">
        <f t="shared" si="24"/>
        <v>8.633093525179856</v>
      </c>
      <c r="T256" s="4">
        <v>5390</v>
      </c>
      <c r="U256" s="4">
        <v>4100</v>
      </c>
      <c r="V256" s="4">
        <v>1290</v>
      </c>
      <c r="W256" s="17">
        <f t="shared" si="25"/>
        <v>23.933209647495364</v>
      </c>
      <c r="X256" s="4">
        <v>1390</v>
      </c>
      <c r="Y256" s="4">
        <v>550</v>
      </c>
      <c r="Z256" s="4">
        <v>835</v>
      </c>
      <c r="AA256" s="17">
        <f t="shared" si="26"/>
        <v>60.07194244604317</v>
      </c>
    </row>
    <row r="257" spans="1:27" ht="12.75" hidden="1">
      <c r="A257" s="7" t="s">
        <v>281</v>
      </c>
      <c r="B257" s="53"/>
      <c r="C257" t="s">
        <v>209</v>
      </c>
      <c r="D257" s="15">
        <v>7920</v>
      </c>
      <c r="E257" s="16">
        <v>6895</v>
      </c>
      <c r="F257" s="16">
        <v>1025</v>
      </c>
      <c r="G257" s="17">
        <f t="shared" si="21"/>
        <v>12.94191919191919</v>
      </c>
      <c r="H257" s="15">
        <v>2530</v>
      </c>
      <c r="I257" s="16">
        <v>2380</v>
      </c>
      <c r="J257" s="16">
        <v>150</v>
      </c>
      <c r="K257" s="17">
        <f t="shared" si="22"/>
        <v>5.928853754940711</v>
      </c>
      <c r="L257" s="15">
        <v>1970</v>
      </c>
      <c r="M257" s="16">
        <v>1850</v>
      </c>
      <c r="N257" s="16">
        <v>125</v>
      </c>
      <c r="O257" s="17">
        <f t="shared" si="23"/>
        <v>6.345177664974619</v>
      </c>
      <c r="P257" s="4">
        <v>1450</v>
      </c>
      <c r="Q257" s="4">
        <v>1305</v>
      </c>
      <c r="R257" s="4">
        <v>145</v>
      </c>
      <c r="S257" s="17">
        <f t="shared" si="24"/>
        <v>10</v>
      </c>
      <c r="T257" s="4">
        <v>1640</v>
      </c>
      <c r="U257" s="4">
        <v>1245</v>
      </c>
      <c r="V257" s="4">
        <v>400</v>
      </c>
      <c r="W257" s="17">
        <f t="shared" si="25"/>
        <v>24.390243902439025</v>
      </c>
      <c r="X257" s="4">
        <v>325</v>
      </c>
      <c r="Y257" s="4">
        <v>115</v>
      </c>
      <c r="Z257" s="4">
        <v>210</v>
      </c>
      <c r="AA257" s="17">
        <f t="shared" si="26"/>
        <v>64.61538461538461</v>
      </c>
    </row>
    <row r="258" spans="1:27" ht="12.75" hidden="1">
      <c r="A258" s="7" t="s">
        <v>281</v>
      </c>
      <c r="B258" s="53"/>
      <c r="C258" t="s">
        <v>210</v>
      </c>
      <c r="D258" s="15">
        <v>1845</v>
      </c>
      <c r="E258" s="16">
        <v>1525</v>
      </c>
      <c r="F258" s="16">
        <v>320</v>
      </c>
      <c r="G258" s="17">
        <f t="shared" si="21"/>
        <v>17.344173441734416</v>
      </c>
      <c r="H258" s="15">
        <v>625</v>
      </c>
      <c r="I258" s="16">
        <v>600</v>
      </c>
      <c r="J258" s="16">
        <v>25</v>
      </c>
      <c r="K258" s="17">
        <f t="shared" si="22"/>
        <v>4</v>
      </c>
      <c r="L258" s="15">
        <v>415</v>
      </c>
      <c r="M258" s="16">
        <v>390</v>
      </c>
      <c r="N258" s="16">
        <v>30</v>
      </c>
      <c r="O258" s="17">
        <f t="shared" si="23"/>
        <v>7.228915662650602</v>
      </c>
      <c r="P258" s="4">
        <v>270</v>
      </c>
      <c r="Q258" s="4">
        <v>240</v>
      </c>
      <c r="R258" s="4">
        <v>30</v>
      </c>
      <c r="S258" s="17">
        <f t="shared" si="24"/>
        <v>11.11111111111111</v>
      </c>
      <c r="T258" s="4">
        <v>415</v>
      </c>
      <c r="U258" s="4">
        <v>270</v>
      </c>
      <c r="V258" s="4">
        <v>145</v>
      </c>
      <c r="W258" s="17">
        <f t="shared" si="25"/>
        <v>34.93975903614458</v>
      </c>
      <c r="X258" s="4">
        <v>120</v>
      </c>
      <c r="Y258" s="4">
        <v>25</v>
      </c>
      <c r="Z258" s="4">
        <v>95</v>
      </c>
      <c r="AA258" s="17">
        <f t="shared" si="26"/>
        <v>79.16666666666666</v>
      </c>
    </row>
    <row r="259" spans="1:27" ht="12.75" hidden="1">
      <c r="A259" s="7" t="s">
        <v>281</v>
      </c>
      <c r="B259" s="53"/>
      <c r="C259" t="s">
        <v>211</v>
      </c>
      <c r="D259" s="15">
        <v>9170</v>
      </c>
      <c r="E259" s="16">
        <v>7940</v>
      </c>
      <c r="F259" s="16">
        <v>1230</v>
      </c>
      <c r="G259" s="17">
        <f t="shared" si="21"/>
        <v>13.413304252998909</v>
      </c>
      <c r="H259" s="15">
        <v>3115</v>
      </c>
      <c r="I259" s="16">
        <v>2985</v>
      </c>
      <c r="J259" s="16">
        <v>130</v>
      </c>
      <c r="K259" s="17">
        <f t="shared" si="22"/>
        <v>4.173354735152488</v>
      </c>
      <c r="L259" s="15">
        <v>2205</v>
      </c>
      <c r="M259" s="16">
        <v>2085</v>
      </c>
      <c r="N259" s="16">
        <v>120</v>
      </c>
      <c r="O259" s="17">
        <f t="shared" si="23"/>
        <v>5.442176870748299</v>
      </c>
      <c r="P259" s="4">
        <v>1555</v>
      </c>
      <c r="Q259" s="4">
        <v>1400</v>
      </c>
      <c r="R259" s="4">
        <v>160</v>
      </c>
      <c r="S259" s="17">
        <f t="shared" si="24"/>
        <v>10.289389067524116</v>
      </c>
      <c r="T259" s="4">
        <v>1795</v>
      </c>
      <c r="U259" s="4">
        <v>1315</v>
      </c>
      <c r="V259" s="4">
        <v>485</v>
      </c>
      <c r="W259" s="17">
        <f t="shared" si="25"/>
        <v>27.019498607242337</v>
      </c>
      <c r="X259" s="4">
        <v>490</v>
      </c>
      <c r="Y259" s="4">
        <v>150</v>
      </c>
      <c r="Z259" s="4">
        <v>340</v>
      </c>
      <c r="AA259" s="17">
        <f t="shared" si="26"/>
        <v>69.38775510204081</v>
      </c>
    </row>
    <row r="260" spans="1:27" ht="12.75" hidden="1">
      <c r="A260" s="7" t="s">
        <v>282</v>
      </c>
      <c r="B260" s="53"/>
      <c r="C260" t="s">
        <v>212</v>
      </c>
      <c r="D260" s="15">
        <v>169860</v>
      </c>
      <c r="E260" s="16">
        <v>157125</v>
      </c>
      <c r="F260" s="16">
        <v>12740</v>
      </c>
      <c r="G260" s="17">
        <f t="shared" si="21"/>
        <v>7.500294360061227</v>
      </c>
      <c r="H260" s="15">
        <v>61145</v>
      </c>
      <c r="I260" s="16">
        <v>60295</v>
      </c>
      <c r="J260" s="16">
        <v>850</v>
      </c>
      <c r="K260" s="17">
        <f t="shared" si="22"/>
        <v>1.3901381960912584</v>
      </c>
      <c r="L260" s="15">
        <v>39510</v>
      </c>
      <c r="M260" s="16">
        <v>38620</v>
      </c>
      <c r="N260" s="16">
        <v>890</v>
      </c>
      <c r="O260" s="17">
        <f t="shared" si="23"/>
        <v>2.2525942799291316</v>
      </c>
      <c r="P260" s="4">
        <v>27720</v>
      </c>
      <c r="Q260" s="4">
        <v>26405</v>
      </c>
      <c r="R260" s="4">
        <v>1310</v>
      </c>
      <c r="S260" s="17">
        <f t="shared" si="24"/>
        <v>4.725829725829725</v>
      </c>
      <c r="T260" s="4">
        <v>33985</v>
      </c>
      <c r="U260" s="4">
        <v>28100</v>
      </c>
      <c r="V260" s="4">
        <v>5885</v>
      </c>
      <c r="W260" s="17">
        <f t="shared" si="25"/>
        <v>17.31646314550537</v>
      </c>
      <c r="X260" s="4">
        <v>7505</v>
      </c>
      <c r="Y260" s="4">
        <v>3705</v>
      </c>
      <c r="Z260" s="4">
        <v>3805</v>
      </c>
      <c r="AA260" s="17">
        <f t="shared" si="26"/>
        <v>50.69953364423717</v>
      </c>
    </row>
    <row r="261" spans="1:27" ht="12.75" hidden="1">
      <c r="A261" s="7" t="s">
        <v>281</v>
      </c>
      <c r="B261" s="53"/>
      <c r="C261" t="s">
        <v>213</v>
      </c>
      <c r="D261" s="15">
        <v>7165</v>
      </c>
      <c r="E261" s="16">
        <v>6045</v>
      </c>
      <c r="F261" s="16">
        <v>1115</v>
      </c>
      <c r="G261" s="17">
        <f t="shared" si="21"/>
        <v>15.561758548499652</v>
      </c>
      <c r="H261" s="15">
        <v>2255</v>
      </c>
      <c r="I261" s="16">
        <v>2160</v>
      </c>
      <c r="J261" s="16">
        <v>95</v>
      </c>
      <c r="K261" s="17">
        <f t="shared" si="22"/>
        <v>4.212860310421286</v>
      </c>
      <c r="L261" s="15">
        <v>1670</v>
      </c>
      <c r="M261" s="16">
        <v>1595</v>
      </c>
      <c r="N261" s="16">
        <v>75</v>
      </c>
      <c r="O261" s="17">
        <f t="shared" si="23"/>
        <v>4.491017964071856</v>
      </c>
      <c r="P261" s="4">
        <v>1255</v>
      </c>
      <c r="Q261" s="4">
        <v>1095</v>
      </c>
      <c r="R261" s="4">
        <v>160</v>
      </c>
      <c r="S261" s="17">
        <f t="shared" si="24"/>
        <v>12.749003984063744</v>
      </c>
      <c r="T261" s="4">
        <v>1560</v>
      </c>
      <c r="U261" s="4">
        <v>1075</v>
      </c>
      <c r="V261" s="4">
        <v>480</v>
      </c>
      <c r="W261" s="17">
        <f t="shared" si="25"/>
        <v>30.76923076923077</v>
      </c>
      <c r="X261" s="4">
        <v>420</v>
      </c>
      <c r="Y261" s="4">
        <v>120</v>
      </c>
      <c r="Z261" s="4">
        <v>300</v>
      </c>
      <c r="AA261" s="17">
        <f t="shared" si="26"/>
        <v>71.42857142857143</v>
      </c>
    </row>
    <row r="262" spans="1:27" ht="12.75" hidden="1">
      <c r="A262" s="7" t="s">
        <v>281</v>
      </c>
      <c r="B262" s="53"/>
      <c r="C262" t="s">
        <v>214</v>
      </c>
      <c r="D262" s="15">
        <v>26775</v>
      </c>
      <c r="E262" s="16">
        <v>24225</v>
      </c>
      <c r="F262" s="16">
        <v>2550</v>
      </c>
      <c r="G262" s="17">
        <f t="shared" si="21"/>
        <v>9.523809523809524</v>
      </c>
      <c r="H262" s="15">
        <v>9260</v>
      </c>
      <c r="I262" s="16">
        <v>9070</v>
      </c>
      <c r="J262" s="16">
        <v>190</v>
      </c>
      <c r="K262" s="17">
        <f t="shared" si="22"/>
        <v>2.0518358531317493</v>
      </c>
      <c r="L262" s="15">
        <v>6250</v>
      </c>
      <c r="M262" s="16">
        <v>6085</v>
      </c>
      <c r="N262" s="16">
        <v>165</v>
      </c>
      <c r="O262" s="17">
        <f t="shared" si="23"/>
        <v>2.64</v>
      </c>
      <c r="P262" s="4">
        <v>4605</v>
      </c>
      <c r="Q262" s="4">
        <v>4325</v>
      </c>
      <c r="R262" s="4">
        <v>280</v>
      </c>
      <c r="S262" s="17">
        <f t="shared" si="24"/>
        <v>6.080347448425624</v>
      </c>
      <c r="T262" s="4">
        <v>5515</v>
      </c>
      <c r="U262" s="4">
        <v>4210</v>
      </c>
      <c r="V262" s="4">
        <v>1300</v>
      </c>
      <c r="W262" s="17">
        <f t="shared" si="25"/>
        <v>23.57207615593835</v>
      </c>
      <c r="X262" s="4">
        <v>1150</v>
      </c>
      <c r="Y262" s="4">
        <v>530</v>
      </c>
      <c r="Z262" s="4">
        <v>620</v>
      </c>
      <c r="AA262" s="17">
        <f t="shared" si="26"/>
        <v>53.91304347826087</v>
      </c>
    </row>
    <row r="263" spans="1:27" ht="12.75" hidden="1">
      <c r="A263" s="7" t="s">
        <v>281</v>
      </c>
      <c r="B263" s="53"/>
      <c r="C263" t="s">
        <v>215</v>
      </c>
      <c r="D263" s="15">
        <v>3165</v>
      </c>
      <c r="E263" s="16">
        <v>2900</v>
      </c>
      <c r="F263" s="16">
        <v>265</v>
      </c>
      <c r="G263" s="17">
        <f t="shared" si="21"/>
        <v>8.372827804107425</v>
      </c>
      <c r="H263" s="15">
        <v>1110</v>
      </c>
      <c r="I263" s="16">
        <v>1035</v>
      </c>
      <c r="J263" s="16">
        <v>70</v>
      </c>
      <c r="K263" s="17">
        <f t="shared" si="22"/>
        <v>6.306306306306306</v>
      </c>
      <c r="L263" s="15">
        <v>825</v>
      </c>
      <c r="M263" s="16">
        <v>805</v>
      </c>
      <c r="N263" s="16">
        <v>15</v>
      </c>
      <c r="O263" s="17">
        <f t="shared" si="23"/>
        <v>1.8181818181818181</v>
      </c>
      <c r="P263" s="4">
        <v>545</v>
      </c>
      <c r="Q263" s="4">
        <v>520</v>
      </c>
      <c r="R263" s="4">
        <v>25</v>
      </c>
      <c r="S263" s="17">
        <f t="shared" si="24"/>
        <v>4.587155963302752</v>
      </c>
      <c r="T263" s="4">
        <v>560</v>
      </c>
      <c r="U263" s="4">
        <v>470</v>
      </c>
      <c r="V263" s="4">
        <v>90</v>
      </c>
      <c r="W263" s="17">
        <f t="shared" si="25"/>
        <v>16.071428571428573</v>
      </c>
      <c r="X263" s="4">
        <v>130</v>
      </c>
      <c r="Y263" s="4">
        <v>70</v>
      </c>
      <c r="Z263" s="4">
        <v>60</v>
      </c>
      <c r="AA263" s="17">
        <f t="shared" si="26"/>
        <v>46.15384615384615</v>
      </c>
    </row>
    <row r="264" spans="1:27" ht="12.75" hidden="1">
      <c r="A264" s="7" t="s">
        <v>281</v>
      </c>
      <c r="B264" s="53"/>
      <c r="C264" t="s">
        <v>216</v>
      </c>
      <c r="D264" s="15">
        <v>16580</v>
      </c>
      <c r="E264" s="16">
        <v>14615</v>
      </c>
      <c r="F264" s="16">
        <v>1965</v>
      </c>
      <c r="G264" s="17">
        <f t="shared" si="21"/>
        <v>11.851628468033775</v>
      </c>
      <c r="H264" s="15">
        <v>5125</v>
      </c>
      <c r="I264" s="16">
        <v>4970</v>
      </c>
      <c r="J264" s="16">
        <v>155</v>
      </c>
      <c r="K264" s="17">
        <f t="shared" si="22"/>
        <v>3.024390243902439</v>
      </c>
      <c r="L264" s="15">
        <v>3890</v>
      </c>
      <c r="M264" s="16">
        <v>3740</v>
      </c>
      <c r="N264" s="16">
        <v>150</v>
      </c>
      <c r="O264" s="17">
        <f t="shared" si="23"/>
        <v>3.8560411311053984</v>
      </c>
      <c r="P264" s="4">
        <v>2920</v>
      </c>
      <c r="Q264" s="4">
        <v>2685</v>
      </c>
      <c r="R264" s="4">
        <v>230</v>
      </c>
      <c r="S264" s="17">
        <f t="shared" si="24"/>
        <v>7.876712328767123</v>
      </c>
      <c r="T264" s="4">
        <v>3695</v>
      </c>
      <c r="U264" s="4">
        <v>2835</v>
      </c>
      <c r="V264" s="4">
        <v>860</v>
      </c>
      <c r="W264" s="17">
        <f t="shared" si="25"/>
        <v>23.27469553450609</v>
      </c>
      <c r="X264" s="4">
        <v>960</v>
      </c>
      <c r="Y264" s="4">
        <v>390</v>
      </c>
      <c r="Z264" s="4">
        <v>570</v>
      </c>
      <c r="AA264" s="17">
        <f t="shared" si="26"/>
        <v>59.375</v>
      </c>
    </row>
    <row r="265" spans="1:27" ht="12.75" hidden="1">
      <c r="A265" s="7" t="s">
        <v>282</v>
      </c>
      <c r="B265" s="53"/>
      <c r="C265" t="s">
        <v>217</v>
      </c>
      <c r="D265" s="15">
        <v>169650</v>
      </c>
      <c r="E265" s="16">
        <v>154075</v>
      </c>
      <c r="F265" s="16">
        <v>15575</v>
      </c>
      <c r="G265" s="17">
        <f t="shared" si="21"/>
        <v>9.1806660772178</v>
      </c>
      <c r="H265" s="15">
        <v>58230</v>
      </c>
      <c r="I265" s="16">
        <v>57045</v>
      </c>
      <c r="J265" s="16">
        <v>1185</v>
      </c>
      <c r="K265" s="17">
        <f t="shared" si="22"/>
        <v>2.0350334878928384</v>
      </c>
      <c r="L265" s="15">
        <v>39180</v>
      </c>
      <c r="M265" s="16">
        <v>37895</v>
      </c>
      <c r="N265" s="16">
        <v>1285</v>
      </c>
      <c r="O265" s="17">
        <f t="shared" si="23"/>
        <v>3.2797345584481876</v>
      </c>
      <c r="P265" s="4">
        <v>28675</v>
      </c>
      <c r="Q265" s="4">
        <v>26775</v>
      </c>
      <c r="R265" s="4">
        <v>1900</v>
      </c>
      <c r="S265" s="17">
        <f t="shared" si="24"/>
        <v>6.6259808195292065</v>
      </c>
      <c r="T265" s="4">
        <v>35305</v>
      </c>
      <c r="U265" s="4">
        <v>28385</v>
      </c>
      <c r="V265" s="4">
        <v>6920</v>
      </c>
      <c r="W265" s="17">
        <f t="shared" si="25"/>
        <v>19.60062314119813</v>
      </c>
      <c r="X265" s="4">
        <v>8255</v>
      </c>
      <c r="Y265" s="4">
        <v>3975</v>
      </c>
      <c r="Z265" s="4">
        <v>4285</v>
      </c>
      <c r="AA265" s="17">
        <f t="shared" si="26"/>
        <v>51.90793458509994</v>
      </c>
    </row>
    <row r="266" spans="1:27" ht="12.75" hidden="1">
      <c r="A266" s="7" t="s">
        <v>281</v>
      </c>
      <c r="B266" s="53"/>
      <c r="C266" t="s">
        <v>218</v>
      </c>
      <c r="D266" s="15">
        <v>8125</v>
      </c>
      <c r="E266" s="16">
        <v>7300</v>
      </c>
      <c r="F266" s="16">
        <v>820</v>
      </c>
      <c r="G266" s="17">
        <f t="shared" si="21"/>
        <v>10.092307692307692</v>
      </c>
      <c r="H266" s="15">
        <v>2675</v>
      </c>
      <c r="I266" s="16">
        <v>2625</v>
      </c>
      <c r="J266" s="16">
        <v>55</v>
      </c>
      <c r="K266" s="17">
        <f t="shared" si="22"/>
        <v>2.0560747663551404</v>
      </c>
      <c r="L266" s="15">
        <v>2025</v>
      </c>
      <c r="M266" s="16">
        <v>1935</v>
      </c>
      <c r="N266" s="16">
        <v>90</v>
      </c>
      <c r="O266" s="17">
        <f aca="true" t="shared" si="27" ref="O266:O316">(N266/L266)*100</f>
        <v>4.444444444444445</v>
      </c>
      <c r="P266" s="4">
        <v>1465</v>
      </c>
      <c r="Q266" s="4">
        <v>1355</v>
      </c>
      <c r="R266" s="4">
        <v>110</v>
      </c>
      <c r="S266" s="17">
        <f aca="true" t="shared" si="28" ref="S266:S316">(R266/P266)*100</f>
        <v>7.508532423208192</v>
      </c>
      <c r="T266" s="4">
        <v>1610</v>
      </c>
      <c r="U266" s="4">
        <v>1245</v>
      </c>
      <c r="V266" s="4">
        <v>365</v>
      </c>
      <c r="W266" s="17">
        <f aca="true" t="shared" si="29" ref="W266:W316">(V266/T266)*100</f>
        <v>22.67080745341615</v>
      </c>
      <c r="X266" s="4">
        <v>345</v>
      </c>
      <c r="Y266" s="4">
        <v>145</v>
      </c>
      <c r="Z266" s="4">
        <v>195</v>
      </c>
      <c r="AA266" s="17">
        <f aca="true" t="shared" si="30" ref="AA266:AA316">(Z266/X266)*100</f>
        <v>56.52173913043478</v>
      </c>
    </row>
    <row r="267" spans="1:27" ht="12.75" hidden="1">
      <c r="A267" s="7" t="s">
        <v>281</v>
      </c>
      <c r="B267" s="53"/>
      <c r="C267" t="s">
        <v>219</v>
      </c>
      <c r="D267" s="15">
        <v>12055</v>
      </c>
      <c r="E267" s="16">
        <v>10855</v>
      </c>
      <c r="F267" s="16">
        <v>1205</v>
      </c>
      <c r="G267" s="17">
        <f aca="true" t="shared" si="31" ref="G267:G316">(F267/D267)*100</f>
        <v>9.995852343425964</v>
      </c>
      <c r="H267" s="15">
        <v>4070</v>
      </c>
      <c r="I267" s="16">
        <v>3995</v>
      </c>
      <c r="J267" s="16">
        <v>80</v>
      </c>
      <c r="K267" s="17">
        <f aca="true" t="shared" si="32" ref="K267:K316">(J267/H267)*100</f>
        <v>1.9656019656019657</v>
      </c>
      <c r="L267" s="15">
        <v>3065</v>
      </c>
      <c r="M267" s="16">
        <v>2975</v>
      </c>
      <c r="N267" s="16">
        <v>90</v>
      </c>
      <c r="O267" s="17">
        <f t="shared" si="27"/>
        <v>2.936378466557912</v>
      </c>
      <c r="P267" s="4">
        <v>2060</v>
      </c>
      <c r="Q267" s="4">
        <v>1920</v>
      </c>
      <c r="R267" s="4">
        <v>140</v>
      </c>
      <c r="S267" s="17">
        <f t="shared" si="28"/>
        <v>6.796116504854369</v>
      </c>
      <c r="T267" s="4">
        <v>2365</v>
      </c>
      <c r="U267" s="4">
        <v>1775</v>
      </c>
      <c r="V267" s="4">
        <v>590</v>
      </c>
      <c r="W267" s="17">
        <f t="shared" si="29"/>
        <v>24.947145877378436</v>
      </c>
      <c r="X267" s="4">
        <v>500</v>
      </c>
      <c r="Y267" s="4">
        <v>190</v>
      </c>
      <c r="Z267" s="4">
        <v>305</v>
      </c>
      <c r="AA267" s="17">
        <f t="shared" si="30"/>
        <v>61</v>
      </c>
    </row>
    <row r="268" spans="1:27" ht="12.75" hidden="1">
      <c r="A268" s="7" t="s">
        <v>281</v>
      </c>
      <c r="B268" s="53"/>
      <c r="C268" t="s">
        <v>220</v>
      </c>
      <c r="D268" s="15">
        <v>3720</v>
      </c>
      <c r="E268" s="16">
        <v>3480</v>
      </c>
      <c r="F268" s="16">
        <v>240</v>
      </c>
      <c r="G268" s="17">
        <f t="shared" si="31"/>
        <v>6.451612903225806</v>
      </c>
      <c r="H268" s="15">
        <v>1350</v>
      </c>
      <c r="I268" s="16">
        <v>1310</v>
      </c>
      <c r="J268" s="16">
        <v>35</v>
      </c>
      <c r="K268" s="17">
        <f t="shared" si="32"/>
        <v>2.5925925925925926</v>
      </c>
      <c r="L268" s="15">
        <v>910</v>
      </c>
      <c r="M268" s="16">
        <v>885</v>
      </c>
      <c r="N268" s="16">
        <v>20</v>
      </c>
      <c r="O268" s="17">
        <f t="shared" si="27"/>
        <v>2.197802197802198</v>
      </c>
      <c r="P268" s="4">
        <v>615</v>
      </c>
      <c r="Q268" s="4">
        <v>595</v>
      </c>
      <c r="R268" s="4">
        <v>20</v>
      </c>
      <c r="S268" s="17">
        <f t="shared" si="28"/>
        <v>3.2520325203252036</v>
      </c>
      <c r="T268" s="4">
        <v>745</v>
      </c>
      <c r="U268" s="4">
        <v>630</v>
      </c>
      <c r="V268" s="4">
        <v>110</v>
      </c>
      <c r="W268" s="17">
        <f t="shared" si="29"/>
        <v>14.76510067114094</v>
      </c>
      <c r="X268" s="4">
        <v>105</v>
      </c>
      <c r="Y268" s="4">
        <v>60</v>
      </c>
      <c r="Z268" s="4">
        <v>50</v>
      </c>
      <c r="AA268" s="17">
        <f t="shared" si="30"/>
        <v>47.61904761904761</v>
      </c>
    </row>
    <row r="269" spans="1:27" ht="12.75" hidden="1">
      <c r="A269" s="7" t="s">
        <v>281</v>
      </c>
      <c r="B269" s="53"/>
      <c r="C269" t="s">
        <v>221</v>
      </c>
      <c r="D269" s="15">
        <v>4715</v>
      </c>
      <c r="E269" s="16">
        <v>4180</v>
      </c>
      <c r="F269" s="16">
        <v>535</v>
      </c>
      <c r="G269" s="17">
        <f t="shared" si="31"/>
        <v>11.346765641569458</v>
      </c>
      <c r="H269" s="15">
        <v>1890</v>
      </c>
      <c r="I269" s="16">
        <v>1770</v>
      </c>
      <c r="J269" s="16">
        <v>120</v>
      </c>
      <c r="K269" s="17">
        <f t="shared" si="32"/>
        <v>6.349206349206349</v>
      </c>
      <c r="L269" s="15">
        <v>1115</v>
      </c>
      <c r="M269" s="16">
        <v>1040</v>
      </c>
      <c r="N269" s="16">
        <v>75</v>
      </c>
      <c r="O269" s="17">
        <f t="shared" si="27"/>
        <v>6.726457399103139</v>
      </c>
      <c r="P269" s="4">
        <v>695</v>
      </c>
      <c r="Q269" s="4">
        <v>615</v>
      </c>
      <c r="R269" s="4">
        <v>80</v>
      </c>
      <c r="S269" s="17">
        <f t="shared" si="28"/>
        <v>11.510791366906476</v>
      </c>
      <c r="T269" s="4">
        <v>850</v>
      </c>
      <c r="U269" s="4">
        <v>665</v>
      </c>
      <c r="V269" s="4">
        <v>180</v>
      </c>
      <c r="W269" s="17">
        <f t="shared" si="29"/>
        <v>21.176470588235293</v>
      </c>
      <c r="X269" s="4">
        <v>170</v>
      </c>
      <c r="Y269" s="4">
        <v>90</v>
      </c>
      <c r="Z269" s="4">
        <v>75</v>
      </c>
      <c r="AA269" s="17">
        <f t="shared" si="30"/>
        <v>44.11764705882353</v>
      </c>
    </row>
    <row r="270" spans="1:27" ht="12.75" hidden="1">
      <c r="A270" s="7" t="s">
        <v>281</v>
      </c>
      <c r="B270" s="53"/>
      <c r="C270" t="s">
        <v>222</v>
      </c>
      <c r="D270" s="15">
        <v>2100</v>
      </c>
      <c r="E270" s="16">
        <v>2025</v>
      </c>
      <c r="F270" s="16">
        <v>75</v>
      </c>
      <c r="G270" s="17">
        <f t="shared" si="31"/>
        <v>3.571428571428571</v>
      </c>
      <c r="H270" s="15">
        <v>1125</v>
      </c>
      <c r="I270" s="16">
        <v>1115</v>
      </c>
      <c r="J270" s="16">
        <v>10</v>
      </c>
      <c r="K270" s="17">
        <f t="shared" si="32"/>
        <v>0.8888888888888888</v>
      </c>
      <c r="L270" s="15">
        <v>460</v>
      </c>
      <c r="M270" s="16">
        <v>455</v>
      </c>
      <c r="N270" s="16">
        <v>10</v>
      </c>
      <c r="O270" s="17">
        <f t="shared" si="27"/>
        <v>2.1739130434782608</v>
      </c>
      <c r="P270" s="4">
        <v>270</v>
      </c>
      <c r="Q270" s="4">
        <v>255</v>
      </c>
      <c r="R270" s="4">
        <v>15</v>
      </c>
      <c r="S270" s="17">
        <f t="shared" si="28"/>
        <v>5.555555555555555</v>
      </c>
      <c r="T270" s="4">
        <v>230</v>
      </c>
      <c r="U270" s="4">
        <v>190</v>
      </c>
      <c r="V270" s="4">
        <v>45</v>
      </c>
      <c r="W270" s="17">
        <f t="shared" si="29"/>
        <v>19.565217391304348</v>
      </c>
      <c r="X270" s="4">
        <v>15</v>
      </c>
      <c r="Y270" s="4">
        <v>10</v>
      </c>
      <c r="Z270" s="4">
        <v>0</v>
      </c>
      <c r="AA270" s="17">
        <f t="shared" si="30"/>
        <v>0</v>
      </c>
    </row>
    <row r="271" spans="1:27" ht="12.75" hidden="1">
      <c r="A271" s="7" t="s">
        <v>281</v>
      </c>
      <c r="B271" s="53"/>
      <c r="C271" t="s">
        <v>223</v>
      </c>
      <c r="D271" s="15">
        <v>5750</v>
      </c>
      <c r="E271" s="16">
        <v>5385</v>
      </c>
      <c r="F271" s="16">
        <v>365</v>
      </c>
      <c r="G271" s="17">
        <f t="shared" si="31"/>
        <v>6.347826086956522</v>
      </c>
      <c r="H271" s="15">
        <v>2160</v>
      </c>
      <c r="I271" s="16">
        <v>2115</v>
      </c>
      <c r="J271" s="16">
        <v>40</v>
      </c>
      <c r="K271" s="17">
        <f t="shared" si="32"/>
        <v>1.8518518518518516</v>
      </c>
      <c r="L271" s="15">
        <v>1520</v>
      </c>
      <c r="M271" s="16">
        <v>1475</v>
      </c>
      <c r="N271" s="16">
        <v>45</v>
      </c>
      <c r="O271" s="17">
        <f t="shared" si="27"/>
        <v>2.9605263157894735</v>
      </c>
      <c r="P271" s="4">
        <v>1070</v>
      </c>
      <c r="Q271" s="4">
        <v>1010</v>
      </c>
      <c r="R271" s="4">
        <v>65</v>
      </c>
      <c r="S271" s="17">
        <f t="shared" si="28"/>
        <v>6.074766355140187</v>
      </c>
      <c r="T271" s="4">
        <v>870</v>
      </c>
      <c r="U271" s="4">
        <v>715</v>
      </c>
      <c r="V271" s="4">
        <v>155</v>
      </c>
      <c r="W271" s="17">
        <f t="shared" si="29"/>
        <v>17.81609195402299</v>
      </c>
      <c r="X271" s="4">
        <v>140</v>
      </c>
      <c r="Y271" s="4">
        <v>75</v>
      </c>
      <c r="Z271" s="4">
        <v>65</v>
      </c>
      <c r="AA271" s="17">
        <f t="shared" si="30"/>
        <v>46.42857142857143</v>
      </c>
    </row>
    <row r="272" spans="1:27" ht="12.75" hidden="1">
      <c r="A272" s="7" t="s">
        <v>281</v>
      </c>
      <c r="B272" s="53"/>
      <c r="C272" t="s">
        <v>224</v>
      </c>
      <c r="D272" s="15">
        <v>1690</v>
      </c>
      <c r="E272" s="16">
        <v>1560</v>
      </c>
      <c r="F272" s="16">
        <v>130</v>
      </c>
      <c r="G272" s="17">
        <f t="shared" si="31"/>
        <v>7.6923076923076925</v>
      </c>
      <c r="H272" s="15">
        <v>660</v>
      </c>
      <c r="I272" s="16">
        <v>645</v>
      </c>
      <c r="J272" s="16">
        <v>15</v>
      </c>
      <c r="K272" s="17">
        <f t="shared" si="32"/>
        <v>2.272727272727273</v>
      </c>
      <c r="L272" s="15">
        <v>425</v>
      </c>
      <c r="M272" s="16">
        <v>410</v>
      </c>
      <c r="N272" s="16">
        <v>15</v>
      </c>
      <c r="O272" s="17">
        <f t="shared" si="27"/>
        <v>3.5294117647058822</v>
      </c>
      <c r="P272" s="4">
        <v>305</v>
      </c>
      <c r="Q272" s="4">
        <v>290</v>
      </c>
      <c r="R272" s="4">
        <v>15</v>
      </c>
      <c r="S272" s="17">
        <f t="shared" si="28"/>
        <v>4.918032786885246</v>
      </c>
      <c r="T272" s="4">
        <v>255</v>
      </c>
      <c r="U272" s="4">
        <v>195</v>
      </c>
      <c r="V272" s="4">
        <v>60</v>
      </c>
      <c r="W272" s="17">
        <f t="shared" si="29"/>
        <v>23.52941176470588</v>
      </c>
      <c r="X272" s="4">
        <v>40</v>
      </c>
      <c r="Y272" s="4">
        <v>20</v>
      </c>
      <c r="Z272" s="4">
        <v>20</v>
      </c>
      <c r="AA272" s="17">
        <f t="shared" si="30"/>
        <v>50</v>
      </c>
    </row>
    <row r="273" spans="1:27" ht="12.75" hidden="1">
      <c r="A273" s="7" t="s">
        <v>281</v>
      </c>
      <c r="B273" s="53"/>
      <c r="C273" t="s">
        <v>225</v>
      </c>
      <c r="D273" s="15">
        <v>11500</v>
      </c>
      <c r="E273" s="16">
        <v>10010</v>
      </c>
      <c r="F273" s="16">
        <v>1495</v>
      </c>
      <c r="G273" s="17">
        <f t="shared" si="31"/>
        <v>13</v>
      </c>
      <c r="H273" s="15">
        <v>3935</v>
      </c>
      <c r="I273" s="16">
        <v>3835</v>
      </c>
      <c r="J273" s="16">
        <v>110</v>
      </c>
      <c r="K273" s="17">
        <f t="shared" si="32"/>
        <v>2.7954256670902162</v>
      </c>
      <c r="L273" s="15">
        <v>2645</v>
      </c>
      <c r="M273" s="16">
        <v>2525</v>
      </c>
      <c r="N273" s="16">
        <v>120</v>
      </c>
      <c r="O273" s="17">
        <f t="shared" si="27"/>
        <v>4.536862003780719</v>
      </c>
      <c r="P273" s="4">
        <v>1970</v>
      </c>
      <c r="Q273" s="4">
        <v>1795</v>
      </c>
      <c r="R273" s="4">
        <v>175</v>
      </c>
      <c r="S273" s="17">
        <f t="shared" si="28"/>
        <v>8.883248730964468</v>
      </c>
      <c r="T273" s="4">
        <v>2355</v>
      </c>
      <c r="U273" s="4">
        <v>1655</v>
      </c>
      <c r="V273" s="4">
        <v>700</v>
      </c>
      <c r="W273" s="17">
        <f t="shared" si="29"/>
        <v>29.723991507431</v>
      </c>
      <c r="X273" s="4">
        <v>595</v>
      </c>
      <c r="Y273" s="4">
        <v>200</v>
      </c>
      <c r="Z273" s="4">
        <v>390</v>
      </c>
      <c r="AA273" s="17">
        <f t="shared" si="30"/>
        <v>65.54621848739495</v>
      </c>
    </row>
    <row r="274" spans="1:27" ht="12.75" hidden="1">
      <c r="A274" s="9"/>
      <c r="B274" s="65"/>
      <c r="C274" t="s">
        <v>226</v>
      </c>
      <c r="D274" s="15">
        <v>848990</v>
      </c>
      <c r="E274" s="16">
        <v>795410</v>
      </c>
      <c r="F274" s="16">
        <v>53575</v>
      </c>
      <c r="G274" s="17">
        <f t="shared" si="31"/>
        <v>6.310439463362348</v>
      </c>
      <c r="H274" s="15">
        <v>287525</v>
      </c>
      <c r="I274" s="16">
        <v>283435</v>
      </c>
      <c r="J274" s="16">
        <v>4085</v>
      </c>
      <c r="K274" s="17">
        <f t="shared" si="32"/>
        <v>1.420746022085036</v>
      </c>
      <c r="L274" s="15">
        <v>201785</v>
      </c>
      <c r="M274" s="16">
        <v>197780</v>
      </c>
      <c r="N274" s="16">
        <v>4005</v>
      </c>
      <c r="O274" s="17">
        <f t="shared" si="27"/>
        <v>1.9847857868523426</v>
      </c>
      <c r="P274" s="4">
        <v>145230</v>
      </c>
      <c r="Q274" s="4">
        <v>139670</v>
      </c>
      <c r="R274" s="4">
        <v>5560</v>
      </c>
      <c r="S274" s="17">
        <f t="shared" si="28"/>
        <v>3.828410108104386</v>
      </c>
      <c r="T274" s="4">
        <v>172760</v>
      </c>
      <c r="U274" s="4">
        <v>149825</v>
      </c>
      <c r="V274" s="4">
        <v>22940</v>
      </c>
      <c r="W274" s="17">
        <f t="shared" si="29"/>
        <v>13.278536698309795</v>
      </c>
      <c r="X274" s="4">
        <v>41685</v>
      </c>
      <c r="Y274" s="4">
        <v>24705</v>
      </c>
      <c r="Z274" s="4">
        <v>16980</v>
      </c>
      <c r="AA274" s="17">
        <f t="shared" si="30"/>
        <v>40.73407700611731</v>
      </c>
    </row>
    <row r="275" spans="1:27" ht="12.75" hidden="1">
      <c r="A275" s="7" t="s">
        <v>281</v>
      </c>
      <c r="B275" s="53"/>
      <c r="C275" t="s">
        <v>227</v>
      </c>
      <c r="D275" s="15">
        <v>11840</v>
      </c>
      <c r="E275" s="16">
        <v>11105</v>
      </c>
      <c r="F275" s="16">
        <v>735</v>
      </c>
      <c r="G275" s="17">
        <f t="shared" si="31"/>
        <v>6.20777027027027</v>
      </c>
      <c r="H275" s="15">
        <v>4295</v>
      </c>
      <c r="I275" s="16">
        <v>4225</v>
      </c>
      <c r="J275" s="16">
        <v>70</v>
      </c>
      <c r="K275" s="17">
        <f t="shared" si="32"/>
        <v>1.629802095459837</v>
      </c>
      <c r="L275" s="15">
        <v>2940</v>
      </c>
      <c r="M275" s="16">
        <v>2880</v>
      </c>
      <c r="N275" s="16">
        <v>60</v>
      </c>
      <c r="O275" s="17">
        <f t="shared" si="27"/>
        <v>2.0408163265306123</v>
      </c>
      <c r="P275" s="4">
        <v>2020</v>
      </c>
      <c r="Q275" s="4">
        <v>1955</v>
      </c>
      <c r="R275" s="4">
        <v>65</v>
      </c>
      <c r="S275" s="17">
        <f t="shared" si="28"/>
        <v>3.217821782178218</v>
      </c>
      <c r="T275" s="4">
        <v>2135</v>
      </c>
      <c r="U275" s="4">
        <v>1800</v>
      </c>
      <c r="V275" s="4">
        <v>335</v>
      </c>
      <c r="W275" s="17">
        <f t="shared" si="29"/>
        <v>15.690866510538642</v>
      </c>
      <c r="X275" s="4">
        <v>450</v>
      </c>
      <c r="Y275" s="4">
        <v>240</v>
      </c>
      <c r="Z275" s="4">
        <v>205</v>
      </c>
      <c r="AA275" s="17">
        <f t="shared" si="30"/>
        <v>45.55555555555556</v>
      </c>
    </row>
    <row r="276" spans="1:27" ht="12.75" hidden="1">
      <c r="A276" s="7" t="s">
        <v>281</v>
      </c>
      <c r="B276" s="53"/>
      <c r="C276" t="s">
        <v>228</v>
      </c>
      <c r="D276" s="15">
        <v>14010</v>
      </c>
      <c r="E276" s="16">
        <v>13195</v>
      </c>
      <c r="F276" s="16">
        <v>815</v>
      </c>
      <c r="G276" s="17">
        <f t="shared" si="31"/>
        <v>5.817273376159886</v>
      </c>
      <c r="H276" s="15">
        <v>5055</v>
      </c>
      <c r="I276" s="16">
        <v>5010</v>
      </c>
      <c r="J276" s="16">
        <v>50</v>
      </c>
      <c r="K276" s="17">
        <f t="shared" si="32"/>
        <v>0.9891196834817012</v>
      </c>
      <c r="L276" s="15">
        <v>3505</v>
      </c>
      <c r="M276" s="16">
        <v>3425</v>
      </c>
      <c r="N276" s="16">
        <v>80</v>
      </c>
      <c r="O276" s="17">
        <f t="shared" si="27"/>
        <v>2.282453637660485</v>
      </c>
      <c r="P276" s="4">
        <v>2280</v>
      </c>
      <c r="Q276" s="4">
        <v>2195</v>
      </c>
      <c r="R276" s="4">
        <v>80</v>
      </c>
      <c r="S276" s="17">
        <f t="shared" si="28"/>
        <v>3.508771929824561</v>
      </c>
      <c r="T276" s="4">
        <v>2620</v>
      </c>
      <c r="U276" s="4">
        <v>2255</v>
      </c>
      <c r="V276" s="4">
        <v>365</v>
      </c>
      <c r="W276" s="17">
        <f t="shared" si="29"/>
        <v>13.931297709923665</v>
      </c>
      <c r="X276" s="4">
        <v>550</v>
      </c>
      <c r="Y276" s="4">
        <v>310</v>
      </c>
      <c r="Z276" s="4">
        <v>240</v>
      </c>
      <c r="AA276" s="17">
        <f t="shared" si="30"/>
        <v>43.63636363636363</v>
      </c>
    </row>
    <row r="277" spans="1:27" ht="12.75" hidden="1">
      <c r="A277" s="7" t="s">
        <v>281</v>
      </c>
      <c r="B277" s="53"/>
      <c r="C277" t="s">
        <v>229</v>
      </c>
      <c r="D277" s="15">
        <v>7990</v>
      </c>
      <c r="E277" s="16">
        <v>7430</v>
      </c>
      <c r="F277" s="16">
        <v>555</v>
      </c>
      <c r="G277" s="17">
        <f t="shared" si="31"/>
        <v>6.9461827284105135</v>
      </c>
      <c r="H277" s="15">
        <v>2750</v>
      </c>
      <c r="I277" s="16">
        <v>2725</v>
      </c>
      <c r="J277" s="16">
        <v>25</v>
      </c>
      <c r="K277" s="17">
        <f t="shared" si="32"/>
        <v>0.9090909090909091</v>
      </c>
      <c r="L277" s="15">
        <v>1885</v>
      </c>
      <c r="M277" s="16">
        <v>1835</v>
      </c>
      <c r="N277" s="16">
        <v>45</v>
      </c>
      <c r="O277" s="17">
        <f t="shared" si="27"/>
        <v>2.3872679045092835</v>
      </c>
      <c r="P277" s="4">
        <v>1395</v>
      </c>
      <c r="Q277" s="4">
        <v>1325</v>
      </c>
      <c r="R277" s="4">
        <v>70</v>
      </c>
      <c r="S277" s="17">
        <f t="shared" si="28"/>
        <v>5.017921146953405</v>
      </c>
      <c r="T277" s="4">
        <v>1580</v>
      </c>
      <c r="U277" s="4">
        <v>1340</v>
      </c>
      <c r="V277" s="4">
        <v>240</v>
      </c>
      <c r="W277" s="17">
        <f t="shared" si="29"/>
        <v>15.18987341772152</v>
      </c>
      <c r="X277" s="4">
        <v>375</v>
      </c>
      <c r="Y277" s="4">
        <v>205</v>
      </c>
      <c r="Z277" s="4">
        <v>170</v>
      </c>
      <c r="AA277" s="17">
        <f t="shared" si="30"/>
        <v>45.33333333333333</v>
      </c>
    </row>
    <row r="278" spans="1:27" ht="12.75" hidden="1">
      <c r="A278" s="7" t="s">
        <v>281</v>
      </c>
      <c r="B278" s="53"/>
      <c r="C278" t="s">
        <v>230</v>
      </c>
      <c r="D278" s="15">
        <v>25775</v>
      </c>
      <c r="E278" s="16">
        <v>23910</v>
      </c>
      <c r="F278" s="16">
        <v>1870</v>
      </c>
      <c r="G278" s="17">
        <f t="shared" si="31"/>
        <v>7.255092143549952</v>
      </c>
      <c r="H278" s="15">
        <v>7860</v>
      </c>
      <c r="I278" s="16">
        <v>7725</v>
      </c>
      <c r="J278" s="16">
        <v>135</v>
      </c>
      <c r="K278" s="17">
        <f t="shared" si="32"/>
        <v>1.717557251908397</v>
      </c>
      <c r="L278" s="15">
        <v>6005</v>
      </c>
      <c r="M278" s="16">
        <v>5870</v>
      </c>
      <c r="N278" s="16">
        <v>135</v>
      </c>
      <c r="O278" s="17">
        <f t="shared" si="27"/>
        <v>2.2481265611990007</v>
      </c>
      <c r="P278" s="4">
        <v>4725</v>
      </c>
      <c r="Q278" s="4">
        <v>4550</v>
      </c>
      <c r="R278" s="4">
        <v>175</v>
      </c>
      <c r="S278" s="17">
        <f t="shared" si="28"/>
        <v>3.7037037037037033</v>
      </c>
      <c r="T278" s="4">
        <v>5780</v>
      </c>
      <c r="U278" s="4">
        <v>5010</v>
      </c>
      <c r="V278" s="4">
        <v>770</v>
      </c>
      <c r="W278" s="17">
        <f t="shared" si="29"/>
        <v>13.321799307958477</v>
      </c>
      <c r="X278" s="4">
        <v>1410</v>
      </c>
      <c r="Y278" s="4">
        <v>755</v>
      </c>
      <c r="Z278" s="4">
        <v>655</v>
      </c>
      <c r="AA278" s="17">
        <f t="shared" si="30"/>
        <v>46.45390070921986</v>
      </c>
    </row>
    <row r="279" spans="1:27" ht="12.75" hidden="1">
      <c r="A279" s="7" t="s">
        <v>282</v>
      </c>
      <c r="B279" s="53"/>
      <c r="C279" t="s">
        <v>231</v>
      </c>
      <c r="D279" s="15">
        <v>53300</v>
      </c>
      <c r="E279" s="16">
        <v>49530</v>
      </c>
      <c r="F279" s="16">
        <v>3770</v>
      </c>
      <c r="G279" s="17">
        <f t="shared" si="31"/>
        <v>7.073170731707316</v>
      </c>
      <c r="H279" s="15">
        <v>17345</v>
      </c>
      <c r="I279" s="16">
        <v>17070</v>
      </c>
      <c r="J279" s="16">
        <v>280</v>
      </c>
      <c r="K279" s="17">
        <f t="shared" si="32"/>
        <v>1.614298068607668</v>
      </c>
      <c r="L279" s="15">
        <v>12800</v>
      </c>
      <c r="M279" s="16">
        <v>12505</v>
      </c>
      <c r="N279" s="16">
        <v>300</v>
      </c>
      <c r="O279" s="17">
        <f t="shared" si="27"/>
        <v>2.34375</v>
      </c>
      <c r="P279" s="4">
        <v>9340</v>
      </c>
      <c r="Q279" s="4">
        <v>8960</v>
      </c>
      <c r="R279" s="4">
        <v>375</v>
      </c>
      <c r="S279" s="17">
        <f t="shared" si="28"/>
        <v>4.014989293361884</v>
      </c>
      <c r="T279" s="4">
        <v>11155</v>
      </c>
      <c r="U279" s="4">
        <v>9545</v>
      </c>
      <c r="V279" s="4">
        <v>1605</v>
      </c>
      <c r="W279" s="17">
        <f t="shared" si="29"/>
        <v>14.388166741371583</v>
      </c>
      <c r="X279" s="4">
        <v>2665</v>
      </c>
      <c r="Y279" s="4">
        <v>1450</v>
      </c>
      <c r="Z279" s="4">
        <v>1215</v>
      </c>
      <c r="AA279" s="17">
        <f t="shared" si="30"/>
        <v>45.590994371482175</v>
      </c>
    </row>
    <row r="280" spans="1:27" ht="12.75" hidden="1">
      <c r="A280" s="7" t="s">
        <v>283</v>
      </c>
      <c r="B280" s="53"/>
      <c r="C280" t="s">
        <v>232</v>
      </c>
      <c r="D280" s="15">
        <v>387310</v>
      </c>
      <c r="E280" s="16">
        <v>364855</v>
      </c>
      <c r="F280" s="16">
        <v>22460</v>
      </c>
      <c r="G280" s="17">
        <f t="shared" si="31"/>
        <v>5.7989723993700135</v>
      </c>
      <c r="H280" s="15">
        <v>131035</v>
      </c>
      <c r="I280" s="16">
        <v>129480</v>
      </c>
      <c r="J280" s="16">
        <v>1555</v>
      </c>
      <c r="K280" s="17">
        <f t="shared" si="32"/>
        <v>1.1867058419506238</v>
      </c>
      <c r="L280" s="15">
        <v>89670</v>
      </c>
      <c r="M280" s="16">
        <v>88120</v>
      </c>
      <c r="N280" s="16">
        <v>1555</v>
      </c>
      <c r="O280" s="17">
        <f t="shared" si="27"/>
        <v>1.7341362774618043</v>
      </c>
      <c r="P280" s="4">
        <v>66505</v>
      </c>
      <c r="Q280" s="4">
        <v>64175</v>
      </c>
      <c r="R280" s="4">
        <v>2330</v>
      </c>
      <c r="S280" s="17">
        <f t="shared" si="28"/>
        <v>3.5034959777460344</v>
      </c>
      <c r="T280" s="4">
        <v>80300</v>
      </c>
      <c r="U280" s="4">
        <v>70650</v>
      </c>
      <c r="V280" s="4">
        <v>9645</v>
      </c>
      <c r="W280" s="17">
        <f t="shared" si="29"/>
        <v>12.01120797011208</v>
      </c>
      <c r="X280" s="4">
        <v>19805</v>
      </c>
      <c r="Y280" s="4">
        <v>12430</v>
      </c>
      <c r="Z280" s="4">
        <v>7375</v>
      </c>
      <c r="AA280" s="17">
        <f t="shared" si="30"/>
        <v>37.23807119414289</v>
      </c>
    </row>
    <row r="281" spans="1:27" ht="12.75" hidden="1">
      <c r="A281" s="7" t="s">
        <v>282</v>
      </c>
      <c r="B281" s="53"/>
      <c r="C281" t="s">
        <v>233</v>
      </c>
      <c r="D281" s="15">
        <v>83090</v>
      </c>
      <c r="E281" s="16">
        <v>76455</v>
      </c>
      <c r="F281" s="16">
        <v>6635</v>
      </c>
      <c r="G281" s="17">
        <f t="shared" si="31"/>
        <v>7.985317126007943</v>
      </c>
      <c r="H281" s="15">
        <v>27665</v>
      </c>
      <c r="I281" s="16">
        <v>27115</v>
      </c>
      <c r="J281" s="16">
        <v>550</v>
      </c>
      <c r="K281" s="17">
        <f t="shared" si="32"/>
        <v>1.9880715705765408</v>
      </c>
      <c r="L281" s="15">
        <v>19220</v>
      </c>
      <c r="M281" s="16">
        <v>18780</v>
      </c>
      <c r="N281" s="16">
        <v>440</v>
      </c>
      <c r="O281" s="17">
        <f t="shared" si="27"/>
        <v>2.2892819979188346</v>
      </c>
      <c r="P281" s="4">
        <v>13205</v>
      </c>
      <c r="Q281" s="4">
        <v>12630</v>
      </c>
      <c r="R281" s="4">
        <v>570</v>
      </c>
      <c r="S281" s="17">
        <f t="shared" si="28"/>
        <v>4.316546762589928</v>
      </c>
      <c r="T281" s="4">
        <v>17520</v>
      </c>
      <c r="U281" s="4">
        <v>14895</v>
      </c>
      <c r="V281" s="4">
        <v>2625</v>
      </c>
      <c r="W281" s="17">
        <f t="shared" si="29"/>
        <v>14.982876712328766</v>
      </c>
      <c r="X281" s="4">
        <v>5485</v>
      </c>
      <c r="Y281" s="4">
        <v>3030</v>
      </c>
      <c r="Z281" s="4">
        <v>2455</v>
      </c>
      <c r="AA281" s="17">
        <f t="shared" si="30"/>
        <v>44.758432087511395</v>
      </c>
    </row>
    <row r="282" spans="1:27" ht="12.75" hidden="1">
      <c r="A282" s="7" t="s">
        <v>281</v>
      </c>
      <c r="B282" s="53"/>
      <c r="C282" t="s">
        <v>234</v>
      </c>
      <c r="D282" s="15">
        <v>20065</v>
      </c>
      <c r="E282" s="16">
        <v>19110</v>
      </c>
      <c r="F282" s="16">
        <v>955</v>
      </c>
      <c r="G282" s="17">
        <f t="shared" si="31"/>
        <v>4.759531522551707</v>
      </c>
      <c r="H282" s="15">
        <v>7195</v>
      </c>
      <c r="I282" s="16">
        <v>7070</v>
      </c>
      <c r="J282" s="16">
        <v>130</v>
      </c>
      <c r="K282" s="17">
        <f t="shared" si="32"/>
        <v>1.8068102849200833</v>
      </c>
      <c r="L282" s="15">
        <v>4875</v>
      </c>
      <c r="M282" s="16">
        <v>4780</v>
      </c>
      <c r="N282" s="16">
        <v>90</v>
      </c>
      <c r="O282" s="17">
        <f t="shared" si="27"/>
        <v>1.8461538461538463</v>
      </c>
      <c r="P282" s="4">
        <v>3380</v>
      </c>
      <c r="Q282" s="4">
        <v>3260</v>
      </c>
      <c r="R282" s="4">
        <v>115</v>
      </c>
      <c r="S282" s="17">
        <f t="shared" si="28"/>
        <v>3.4023668639053253</v>
      </c>
      <c r="T282" s="4">
        <v>3770</v>
      </c>
      <c r="U282" s="4">
        <v>3425</v>
      </c>
      <c r="V282" s="4">
        <v>340</v>
      </c>
      <c r="W282" s="17">
        <f t="shared" si="29"/>
        <v>9.018567639257293</v>
      </c>
      <c r="X282" s="4">
        <v>850</v>
      </c>
      <c r="Y282" s="4">
        <v>580</v>
      </c>
      <c r="Z282" s="4">
        <v>275</v>
      </c>
      <c r="AA282" s="17">
        <f t="shared" si="30"/>
        <v>32.35294117647059</v>
      </c>
    </row>
    <row r="283" spans="1:27" ht="12.75" hidden="1">
      <c r="A283" s="7" t="s">
        <v>281</v>
      </c>
      <c r="B283" s="53"/>
      <c r="C283" t="s">
        <v>235</v>
      </c>
      <c r="D283" s="15">
        <v>42085</v>
      </c>
      <c r="E283" s="16">
        <v>39200</v>
      </c>
      <c r="F283" s="16">
        <v>2890</v>
      </c>
      <c r="G283" s="17">
        <f t="shared" si="31"/>
        <v>6.867054770108115</v>
      </c>
      <c r="H283" s="15">
        <v>13850</v>
      </c>
      <c r="I283" s="16">
        <v>13650</v>
      </c>
      <c r="J283" s="16">
        <v>200</v>
      </c>
      <c r="K283" s="17">
        <f t="shared" si="32"/>
        <v>1.444043321299639</v>
      </c>
      <c r="L283" s="15">
        <v>10450</v>
      </c>
      <c r="M283" s="16">
        <v>10260</v>
      </c>
      <c r="N283" s="16">
        <v>190</v>
      </c>
      <c r="O283" s="17">
        <f t="shared" si="27"/>
        <v>1.8181818181818181</v>
      </c>
      <c r="P283" s="4">
        <v>7315</v>
      </c>
      <c r="Q283" s="4">
        <v>7030</v>
      </c>
      <c r="R283" s="4">
        <v>290</v>
      </c>
      <c r="S283" s="17">
        <f t="shared" si="28"/>
        <v>3.9644565960355433</v>
      </c>
      <c r="T283" s="4">
        <v>8465</v>
      </c>
      <c r="U283" s="4">
        <v>7215</v>
      </c>
      <c r="V283" s="4">
        <v>1250</v>
      </c>
      <c r="W283" s="17">
        <f t="shared" si="29"/>
        <v>14.766686355581808</v>
      </c>
      <c r="X283" s="4">
        <v>2010</v>
      </c>
      <c r="Y283" s="4">
        <v>1045</v>
      </c>
      <c r="Z283" s="4">
        <v>960</v>
      </c>
      <c r="AA283" s="17">
        <f t="shared" si="30"/>
        <v>47.76119402985074</v>
      </c>
    </row>
    <row r="284" spans="1:27" ht="12.75" hidden="1">
      <c r="A284" s="7" t="s">
        <v>281</v>
      </c>
      <c r="B284" s="53"/>
      <c r="C284" t="s">
        <v>236</v>
      </c>
      <c r="D284" s="15">
        <v>6765</v>
      </c>
      <c r="E284" s="16">
        <v>6420</v>
      </c>
      <c r="F284" s="16">
        <v>350</v>
      </c>
      <c r="G284" s="17">
        <f t="shared" si="31"/>
        <v>5.173688100517369</v>
      </c>
      <c r="H284" s="15">
        <v>2340</v>
      </c>
      <c r="I284" s="16">
        <v>2285</v>
      </c>
      <c r="J284" s="16">
        <v>50</v>
      </c>
      <c r="K284" s="17">
        <f t="shared" si="32"/>
        <v>2.1367521367521367</v>
      </c>
      <c r="L284" s="15">
        <v>1720</v>
      </c>
      <c r="M284" s="16">
        <v>1695</v>
      </c>
      <c r="N284" s="16">
        <v>30</v>
      </c>
      <c r="O284" s="17">
        <f t="shared" si="27"/>
        <v>1.744186046511628</v>
      </c>
      <c r="P284" s="4">
        <v>1155</v>
      </c>
      <c r="Q284" s="4">
        <v>1110</v>
      </c>
      <c r="R284" s="4">
        <v>45</v>
      </c>
      <c r="S284" s="17">
        <f t="shared" si="28"/>
        <v>3.896103896103896</v>
      </c>
      <c r="T284" s="4">
        <v>1290</v>
      </c>
      <c r="U284" s="4">
        <v>1170</v>
      </c>
      <c r="V284" s="4">
        <v>120</v>
      </c>
      <c r="W284" s="17">
        <f t="shared" si="29"/>
        <v>9.30232558139535</v>
      </c>
      <c r="X284" s="4">
        <v>260</v>
      </c>
      <c r="Y284" s="4">
        <v>160</v>
      </c>
      <c r="Z284" s="4">
        <v>100</v>
      </c>
      <c r="AA284" s="17">
        <f t="shared" si="30"/>
        <v>38.46153846153847</v>
      </c>
    </row>
    <row r="285" spans="1:27" ht="12.75" hidden="1">
      <c r="A285" s="7" t="s">
        <v>281</v>
      </c>
      <c r="B285" s="53"/>
      <c r="C285" t="s">
        <v>237</v>
      </c>
      <c r="D285" s="15">
        <v>9735</v>
      </c>
      <c r="E285" s="16">
        <v>9240</v>
      </c>
      <c r="F285" s="16">
        <v>495</v>
      </c>
      <c r="G285" s="17">
        <f t="shared" si="31"/>
        <v>5.084745762711865</v>
      </c>
      <c r="H285" s="15">
        <v>3785</v>
      </c>
      <c r="I285" s="16">
        <v>3735</v>
      </c>
      <c r="J285" s="16">
        <v>50</v>
      </c>
      <c r="K285" s="17">
        <f t="shared" si="32"/>
        <v>1.321003963011889</v>
      </c>
      <c r="L285" s="15">
        <v>2530</v>
      </c>
      <c r="M285" s="16">
        <v>2495</v>
      </c>
      <c r="N285" s="16">
        <v>40</v>
      </c>
      <c r="O285" s="17">
        <f t="shared" si="27"/>
        <v>1.5810276679841897</v>
      </c>
      <c r="P285" s="4">
        <v>1530</v>
      </c>
      <c r="Q285" s="4">
        <v>1470</v>
      </c>
      <c r="R285" s="4">
        <v>65</v>
      </c>
      <c r="S285" s="17">
        <f t="shared" si="28"/>
        <v>4.248366013071895</v>
      </c>
      <c r="T285" s="4">
        <v>1570</v>
      </c>
      <c r="U285" s="4">
        <v>1355</v>
      </c>
      <c r="V285" s="4">
        <v>215</v>
      </c>
      <c r="W285" s="17">
        <f t="shared" si="29"/>
        <v>13.694267515923567</v>
      </c>
      <c r="X285" s="4">
        <v>320</v>
      </c>
      <c r="Y285" s="4">
        <v>190</v>
      </c>
      <c r="Z285" s="4">
        <v>130</v>
      </c>
      <c r="AA285" s="17">
        <f t="shared" si="30"/>
        <v>40.625</v>
      </c>
    </row>
    <row r="286" spans="1:27" ht="12.75" hidden="1">
      <c r="A286" s="7" t="s">
        <v>281</v>
      </c>
      <c r="B286" s="53"/>
      <c r="C286" t="s">
        <v>238</v>
      </c>
      <c r="D286" s="15">
        <v>17060</v>
      </c>
      <c r="E286" s="16">
        <v>16180</v>
      </c>
      <c r="F286" s="16">
        <v>875</v>
      </c>
      <c r="G286" s="17">
        <f t="shared" si="31"/>
        <v>5.128956623681125</v>
      </c>
      <c r="H286" s="15">
        <v>5725</v>
      </c>
      <c r="I286" s="16">
        <v>5675</v>
      </c>
      <c r="J286" s="16">
        <v>45</v>
      </c>
      <c r="K286" s="17">
        <f t="shared" si="32"/>
        <v>0.7860262008733625</v>
      </c>
      <c r="L286" s="15">
        <v>4270</v>
      </c>
      <c r="M286" s="16">
        <v>4215</v>
      </c>
      <c r="N286" s="16">
        <v>60</v>
      </c>
      <c r="O286" s="17">
        <f t="shared" si="27"/>
        <v>1.405152224824356</v>
      </c>
      <c r="P286" s="4">
        <v>2925</v>
      </c>
      <c r="Q286" s="4">
        <v>2840</v>
      </c>
      <c r="R286" s="4">
        <v>85</v>
      </c>
      <c r="S286" s="17">
        <f t="shared" si="28"/>
        <v>2.905982905982906</v>
      </c>
      <c r="T286" s="4">
        <v>3370</v>
      </c>
      <c r="U286" s="4">
        <v>2980</v>
      </c>
      <c r="V286" s="4">
        <v>385</v>
      </c>
      <c r="W286" s="17">
        <f t="shared" si="29"/>
        <v>11.42433234421365</v>
      </c>
      <c r="X286" s="4">
        <v>770</v>
      </c>
      <c r="Y286" s="4">
        <v>470</v>
      </c>
      <c r="Z286" s="4">
        <v>300</v>
      </c>
      <c r="AA286" s="17">
        <f t="shared" si="30"/>
        <v>38.961038961038966</v>
      </c>
    </row>
    <row r="287" spans="1:27" ht="12.75" hidden="1">
      <c r="A287" s="7" t="s">
        <v>281</v>
      </c>
      <c r="B287" s="53"/>
      <c r="C287" t="s">
        <v>239</v>
      </c>
      <c r="D287" s="15">
        <v>5560</v>
      </c>
      <c r="E287" s="16">
        <v>5285</v>
      </c>
      <c r="F287" s="16">
        <v>270</v>
      </c>
      <c r="G287" s="17">
        <f t="shared" si="31"/>
        <v>4.856115107913669</v>
      </c>
      <c r="H287" s="15">
        <v>2005</v>
      </c>
      <c r="I287" s="16">
        <v>1970</v>
      </c>
      <c r="J287" s="16">
        <v>30</v>
      </c>
      <c r="K287" s="17">
        <f t="shared" si="32"/>
        <v>1.4962593516209477</v>
      </c>
      <c r="L287" s="15">
        <v>1360</v>
      </c>
      <c r="M287" s="16">
        <v>1340</v>
      </c>
      <c r="N287" s="16">
        <v>30</v>
      </c>
      <c r="O287" s="17">
        <f t="shared" si="27"/>
        <v>2.2058823529411766</v>
      </c>
      <c r="P287" s="4">
        <v>945</v>
      </c>
      <c r="Q287" s="4">
        <v>915</v>
      </c>
      <c r="R287" s="4">
        <v>30</v>
      </c>
      <c r="S287" s="17">
        <f t="shared" si="28"/>
        <v>3.1746031746031744</v>
      </c>
      <c r="T287" s="4">
        <v>1035</v>
      </c>
      <c r="U287" s="4">
        <v>925</v>
      </c>
      <c r="V287" s="4">
        <v>110</v>
      </c>
      <c r="W287" s="17">
        <f t="shared" si="29"/>
        <v>10.628019323671497</v>
      </c>
      <c r="X287" s="4">
        <v>210</v>
      </c>
      <c r="Y287" s="4">
        <v>145</v>
      </c>
      <c r="Z287" s="4">
        <v>70</v>
      </c>
      <c r="AA287" s="17">
        <f t="shared" si="30"/>
        <v>33.33333333333333</v>
      </c>
    </row>
    <row r="288" spans="1:27" ht="12.75" hidden="1">
      <c r="A288" s="7" t="s">
        <v>281</v>
      </c>
      <c r="B288" s="53"/>
      <c r="C288" t="s">
        <v>240</v>
      </c>
      <c r="D288" s="15">
        <v>8885</v>
      </c>
      <c r="E288" s="16">
        <v>8565</v>
      </c>
      <c r="F288" s="16">
        <v>320</v>
      </c>
      <c r="G288" s="17">
        <f t="shared" si="31"/>
        <v>3.601575689364097</v>
      </c>
      <c r="H288" s="15">
        <v>3145</v>
      </c>
      <c r="I288" s="16">
        <v>3105</v>
      </c>
      <c r="J288" s="16">
        <v>40</v>
      </c>
      <c r="K288" s="17">
        <f t="shared" si="32"/>
        <v>1.2718600953895072</v>
      </c>
      <c r="L288" s="15">
        <v>2320</v>
      </c>
      <c r="M288" s="16">
        <v>2295</v>
      </c>
      <c r="N288" s="16">
        <v>25</v>
      </c>
      <c r="O288" s="17">
        <f t="shared" si="27"/>
        <v>1.0775862068965518</v>
      </c>
      <c r="P288" s="4">
        <v>1400</v>
      </c>
      <c r="Q288" s="4">
        <v>1370</v>
      </c>
      <c r="R288" s="4">
        <v>30</v>
      </c>
      <c r="S288" s="17">
        <f t="shared" si="28"/>
        <v>2.142857142857143</v>
      </c>
      <c r="T288" s="4">
        <v>1680</v>
      </c>
      <c r="U288" s="4">
        <v>1550</v>
      </c>
      <c r="V288" s="4">
        <v>130</v>
      </c>
      <c r="W288" s="17">
        <f t="shared" si="29"/>
        <v>7.738095238095238</v>
      </c>
      <c r="X288" s="4">
        <v>345</v>
      </c>
      <c r="Y288" s="4">
        <v>245</v>
      </c>
      <c r="Z288" s="4">
        <v>95</v>
      </c>
      <c r="AA288" s="17">
        <f t="shared" si="30"/>
        <v>27.536231884057973</v>
      </c>
    </row>
    <row r="289" spans="1:27" ht="12.75" hidden="1">
      <c r="A289" s="7" t="s">
        <v>281</v>
      </c>
      <c r="B289" s="53"/>
      <c r="C289" t="s">
        <v>241</v>
      </c>
      <c r="D289" s="15">
        <v>4525</v>
      </c>
      <c r="E289" s="16">
        <v>4205</v>
      </c>
      <c r="F289" s="16">
        <v>315</v>
      </c>
      <c r="G289" s="17">
        <f t="shared" si="31"/>
        <v>6.961325966850829</v>
      </c>
      <c r="H289" s="15">
        <v>1835</v>
      </c>
      <c r="I289" s="16">
        <v>1760</v>
      </c>
      <c r="J289" s="16">
        <v>75</v>
      </c>
      <c r="K289" s="17">
        <f t="shared" si="32"/>
        <v>4.087193460490464</v>
      </c>
      <c r="L289" s="15">
        <v>1185</v>
      </c>
      <c r="M289" s="16">
        <v>1145</v>
      </c>
      <c r="N289" s="16">
        <v>40</v>
      </c>
      <c r="O289" s="17">
        <f t="shared" si="27"/>
        <v>3.375527426160337</v>
      </c>
      <c r="P289" s="4">
        <v>685</v>
      </c>
      <c r="Q289" s="4">
        <v>645</v>
      </c>
      <c r="R289" s="4">
        <v>45</v>
      </c>
      <c r="S289" s="17">
        <f t="shared" si="28"/>
        <v>6.569343065693431</v>
      </c>
      <c r="T289" s="4">
        <v>660</v>
      </c>
      <c r="U289" s="4">
        <v>560</v>
      </c>
      <c r="V289" s="4">
        <v>100</v>
      </c>
      <c r="W289" s="17">
        <f t="shared" si="29"/>
        <v>15.151515151515152</v>
      </c>
      <c r="X289" s="4">
        <v>150</v>
      </c>
      <c r="Y289" s="4">
        <v>95</v>
      </c>
      <c r="Z289" s="4">
        <v>55</v>
      </c>
      <c r="AA289" s="17">
        <f t="shared" si="30"/>
        <v>36.666666666666664</v>
      </c>
    </row>
    <row r="290" spans="1:27" ht="12.75" hidden="1">
      <c r="A290" s="7" t="s">
        <v>281</v>
      </c>
      <c r="B290" s="53"/>
      <c r="C290" t="s">
        <v>242</v>
      </c>
      <c r="D290" s="15">
        <v>26635</v>
      </c>
      <c r="E290" s="16">
        <v>24465</v>
      </c>
      <c r="F290" s="16">
        <v>2175</v>
      </c>
      <c r="G290" s="17">
        <f t="shared" si="31"/>
        <v>8.165947062136286</v>
      </c>
      <c r="H290" s="15">
        <v>9120</v>
      </c>
      <c r="I290" s="16">
        <v>8920</v>
      </c>
      <c r="J290" s="16">
        <v>195</v>
      </c>
      <c r="K290" s="17">
        <f t="shared" si="32"/>
        <v>2.138157894736842</v>
      </c>
      <c r="L290" s="15">
        <v>6505</v>
      </c>
      <c r="M290" s="16">
        <v>6300</v>
      </c>
      <c r="N290" s="16">
        <v>210</v>
      </c>
      <c r="O290" s="17">
        <f t="shared" si="27"/>
        <v>3.2282859338970025</v>
      </c>
      <c r="P290" s="4">
        <v>4750</v>
      </c>
      <c r="Q290" s="4">
        <v>4470</v>
      </c>
      <c r="R290" s="4">
        <v>275</v>
      </c>
      <c r="S290" s="17">
        <f t="shared" si="28"/>
        <v>5.7894736842105265</v>
      </c>
      <c r="T290" s="4">
        <v>5205</v>
      </c>
      <c r="U290" s="4">
        <v>4240</v>
      </c>
      <c r="V290" s="4">
        <v>965</v>
      </c>
      <c r="W290" s="17">
        <f t="shared" si="29"/>
        <v>18.539865513928913</v>
      </c>
      <c r="X290" s="4">
        <v>1060</v>
      </c>
      <c r="Y290" s="4">
        <v>530</v>
      </c>
      <c r="Z290" s="4">
        <v>530</v>
      </c>
      <c r="AA290" s="17">
        <f t="shared" si="30"/>
        <v>50</v>
      </c>
    </row>
    <row r="291" spans="1:27" ht="12.75" hidden="1">
      <c r="A291" s="7" t="s">
        <v>283</v>
      </c>
      <c r="B291" s="53"/>
      <c r="C291" t="s">
        <v>243</v>
      </c>
      <c r="D291" s="15">
        <v>41670</v>
      </c>
      <c r="E291" s="16">
        <v>38255</v>
      </c>
      <c r="F291" s="16">
        <v>3415</v>
      </c>
      <c r="G291" s="17">
        <f t="shared" si="31"/>
        <v>8.195344372450204</v>
      </c>
      <c r="H291" s="15">
        <v>13075</v>
      </c>
      <c r="I291" s="16">
        <v>12935</v>
      </c>
      <c r="J291" s="16">
        <v>145</v>
      </c>
      <c r="K291" s="17">
        <f t="shared" si="32"/>
        <v>1.1089866156787764</v>
      </c>
      <c r="L291" s="15">
        <v>9615</v>
      </c>
      <c r="M291" s="16">
        <v>9390</v>
      </c>
      <c r="N291" s="16">
        <v>220</v>
      </c>
      <c r="O291" s="17">
        <f t="shared" si="27"/>
        <v>2.2880915236609463</v>
      </c>
      <c r="P291" s="4">
        <v>7555</v>
      </c>
      <c r="Q291" s="4">
        <v>7160</v>
      </c>
      <c r="R291" s="4">
        <v>400</v>
      </c>
      <c r="S291" s="17">
        <f t="shared" si="28"/>
        <v>5.294506949040371</v>
      </c>
      <c r="T291" s="4">
        <v>9340</v>
      </c>
      <c r="U291" s="4">
        <v>7645</v>
      </c>
      <c r="V291" s="4">
        <v>1695</v>
      </c>
      <c r="W291" s="17">
        <f t="shared" si="29"/>
        <v>18.14775160599572</v>
      </c>
      <c r="X291" s="4">
        <v>2085</v>
      </c>
      <c r="Y291" s="4">
        <v>1125</v>
      </c>
      <c r="Z291" s="4">
        <v>960</v>
      </c>
      <c r="AA291" s="17">
        <f t="shared" si="30"/>
        <v>46.043165467625904</v>
      </c>
    </row>
    <row r="292" spans="1:27" ht="12.75" hidden="1">
      <c r="A292" s="7" t="s">
        <v>281</v>
      </c>
      <c r="B292" s="53"/>
      <c r="C292" t="s">
        <v>244</v>
      </c>
      <c r="D292" s="15">
        <v>20510</v>
      </c>
      <c r="E292" s="16">
        <v>19140</v>
      </c>
      <c r="F292" s="16">
        <v>1370</v>
      </c>
      <c r="G292" s="17">
        <f t="shared" si="31"/>
        <v>6.679668454412482</v>
      </c>
      <c r="H292" s="15">
        <v>6535</v>
      </c>
      <c r="I292" s="16">
        <v>6435</v>
      </c>
      <c r="J292" s="16">
        <v>100</v>
      </c>
      <c r="K292" s="17">
        <f t="shared" si="32"/>
        <v>1.5302218821729152</v>
      </c>
      <c r="L292" s="15">
        <v>4965</v>
      </c>
      <c r="M292" s="16">
        <v>4870</v>
      </c>
      <c r="N292" s="16">
        <v>105</v>
      </c>
      <c r="O292" s="17">
        <f t="shared" si="27"/>
        <v>2.1148036253776437</v>
      </c>
      <c r="P292" s="4">
        <v>3700</v>
      </c>
      <c r="Q292" s="4">
        <v>3570</v>
      </c>
      <c r="R292" s="4">
        <v>135</v>
      </c>
      <c r="S292" s="17">
        <f t="shared" si="28"/>
        <v>3.6486486486486487</v>
      </c>
      <c r="T292" s="4">
        <v>4385</v>
      </c>
      <c r="U292" s="4">
        <v>3735</v>
      </c>
      <c r="V292" s="4">
        <v>650</v>
      </c>
      <c r="W292" s="17">
        <f t="shared" si="29"/>
        <v>14.823261117445838</v>
      </c>
      <c r="X292" s="4">
        <v>920</v>
      </c>
      <c r="Y292" s="4">
        <v>530</v>
      </c>
      <c r="Z292" s="4">
        <v>390</v>
      </c>
      <c r="AA292" s="17">
        <f t="shared" si="30"/>
        <v>42.391304347826086</v>
      </c>
    </row>
    <row r="293" spans="1:27" ht="12.75" hidden="1">
      <c r="A293" s="7" t="s">
        <v>281</v>
      </c>
      <c r="B293" s="53"/>
      <c r="C293" t="s">
        <v>245</v>
      </c>
      <c r="D293" s="15">
        <v>12550</v>
      </c>
      <c r="E293" s="16">
        <v>11765</v>
      </c>
      <c r="F293" s="16">
        <v>785</v>
      </c>
      <c r="G293" s="17">
        <f t="shared" si="31"/>
        <v>6.254980079681275</v>
      </c>
      <c r="H293" s="15">
        <v>4245</v>
      </c>
      <c r="I293" s="16">
        <v>4190</v>
      </c>
      <c r="J293" s="16">
        <v>60</v>
      </c>
      <c r="K293" s="17">
        <f t="shared" si="32"/>
        <v>1.4134275618374559</v>
      </c>
      <c r="L293" s="15">
        <v>3110</v>
      </c>
      <c r="M293" s="16">
        <v>3045</v>
      </c>
      <c r="N293" s="16">
        <v>60</v>
      </c>
      <c r="O293" s="17">
        <f t="shared" si="27"/>
        <v>1.929260450160772</v>
      </c>
      <c r="P293" s="4">
        <v>2225</v>
      </c>
      <c r="Q293" s="4">
        <v>2135</v>
      </c>
      <c r="R293" s="4">
        <v>90</v>
      </c>
      <c r="S293" s="17">
        <f t="shared" si="28"/>
        <v>4.044943820224719</v>
      </c>
      <c r="T293" s="4">
        <v>2485</v>
      </c>
      <c r="U293" s="4">
        <v>2135</v>
      </c>
      <c r="V293" s="4">
        <v>345</v>
      </c>
      <c r="W293" s="17">
        <f t="shared" si="29"/>
        <v>13.883299798792756</v>
      </c>
      <c r="X293" s="4">
        <v>485</v>
      </c>
      <c r="Y293" s="4">
        <v>260</v>
      </c>
      <c r="Z293" s="4">
        <v>225</v>
      </c>
      <c r="AA293" s="17">
        <f t="shared" si="30"/>
        <v>46.391752577319586</v>
      </c>
    </row>
    <row r="294" spans="1:27" ht="12.75" hidden="1">
      <c r="A294" s="7" t="s">
        <v>281</v>
      </c>
      <c r="B294" s="53"/>
      <c r="C294" t="s">
        <v>246</v>
      </c>
      <c r="D294" s="15">
        <v>12920</v>
      </c>
      <c r="E294" s="16">
        <v>12275</v>
      </c>
      <c r="F294" s="16">
        <v>645</v>
      </c>
      <c r="G294" s="17">
        <f t="shared" si="31"/>
        <v>4.992260061919505</v>
      </c>
      <c r="H294" s="15">
        <v>4895</v>
      </c>
      <c r="I294" s="16">
        <v>4815</v>
      </c>
      <c r="J294" s="16">
        <v>75</v>
      </c>
      <c r="K294" s="17">
        <f t="shared" si="32"/>
        <v>1.5321756894790604</v>
      </c>
      <c r="L294" s="15">
        <v>3340</v>
      </c>
      <c r="M294" s="16">
        <v>3275</v>
      </c>
      <c r="N294" s="16">
        <v>65</v>
      </c>
      <c r="O294" s="17">
        <f t="shared" si="27"/>
        <v>1.9461077844311379</v>
      </c>
      <c r="P294" s="4">
        <v>2100</v>
      </c>
      <c r="Q294" s="4">
        <v>2070</v>
      </c>
      <c r="R294" s="4">
        <v>30</v>
      </c>
      <c r="S294" s="17">
        <f t="shared" si="28"/>
        <v>1.4285714285714286</v>
      </c>
      <c r="T294" s="4">
        <v>2115</v>
      </c>
      <c r="U294" s="4">
        <v>1870</v>
      </c>
      <c r="V294" s="4">
        <v>250</v>
      </c>
      <c r="W294" s="17">
        <f t="shared" si="29"/>
        <v>11.82033096926714</v>
      </c>
      <c r="X294" s="4">
        <v>465</v>
      </c>
      <c r="Y294" s="4">
        <v>245</v>
      </c>
      <c r="Z294" s="4">
        <v>225</v>
      </c>
      <c r="AA294" s="17">
        <f t="shared" si="30"/>
        <v>48.38709677419355</v>
      </c>
    </row>
    <row r="295" spans="1:27" ht="12.75" hidden="1">
      <c r="A295" s="7" t="s">
        <v>281</v>
      </c>
      <c r="B295" s="53"/>
      <c r="C295" t="s">
        <v>247</v>
      </c>
      <c r="D295" s="15">
        <v>1785</v>
      </c>
      <c r="E295" s="16">
        <v>1725</v>
      </c>
      <c r="F295" s="16">
        <v>60</v>
      </c>
      <c r="G295" s="17">
        <f t="shared" si="31"/>
        <v>3.361344537815126</v>
      </c>
      <c r="H295" s="15">
        <v>760</v>
      </c>
      <c r="I295" s="16">
        <v>745</v>
      </c>
      <c r="J295" s="16">
        <v>15</v>
      </c>
      <c r="K295" s="17">
        <f t="shared" si="32"/>
        <v>1.9736842105263157</v>
      </c>
      <c r="L295" s="15">
        <v>505</v>
      </c>
      <c r="M295" s="16">
        <v>490</v>
      </c>
      <c r="N295" s="16">
        <v>10</v>
      </c>
      <c r="O295" s="17">
        <f t="shared" si="27"/>
        <v>1.9801980198019802</v>
      </c>
      <c r="P295" s="4">
        <v>270</v>
      </c>
      <c r="Q295" s="4">
        <v>260</v>
      </c>
      <c r="R295" s="4">
        <v>10</v>
      </c>
      <c r="S295" s="17">
        <f t="shared" si="28"/>
        <v>3.7037037037037033</v>
      </c>
      <c r="T295" s="4">
        <v>225</v>
      </c>
      <c r="U295" s="4">
        <v>205</v>
      </c>
      <c r="V295" s="4">
        <v>20</v>
      </c>
      <c r="W295" s="17">
        <f t="shared" si="29"/>
        <v>8.88888888888889</v>
      </c>
      <c r="X295" s="4">
        <v>25</v>
      </c>
      <c r="Y295" s="4">
        <v>20</v>
      </c>
      <c r="Z295" s="4">
        <v>5</v>
      </c>
      <c r="AA295" s="17">
        <f t="shared" si="30"/>
        <v>20</v>
      </c>
    </row>
    <row r="296" spans="1:27" ht="12.75" hidden="1">
      <c r="A296" s="7" t="s">
        <v>281</v>
      </c>
      <c r="B296" s="53"/>
      <c r="C296" t="s">
        <v>248</v>
      </c>
      <c r="D296" s="15">
        <v>500</v>
      </c>
      <c r="E296" s="16">
        <v>490</v>
      </c>
      <c r="F296" s="16">
        <v>10</v>
      </c>
      <c r="G296" s="17">
        <f t="shared" si="31"/>
        <v>2</v>
      </c>
      <c r="H296" s="15">
        <v>185</v>
      </c>
      <c r="I296" s="16">
        <v>185</v>
      </c>
      <c r="J296" s="16">
        <v>0</v>
      </c>
      <c r="K296" s="17">
        <f t="shared" si="32"/>
        <v>0</v>
      </c>
      <c r="L296" s="15">
        <v>130</v>
      </c>
      <c r="M296" s="16">
        <v>130</v>
      </c>
      <c r="N296" s="16">
        <v>0</v>
      </c>
      <c r="O296" s="17">
        <f t="shared" si="27"/>
        <v>0</v>
      </c>
      <c r="P296" s="4">
        <v>90</v>
      </c>
      <c r="Q296" s="4">
        <v>90</v>
      </c>
      <c r="R296" s="4">
        <v>0</v>
      </c>
      <c r="S296" s="17">
        <f t="shared" si="28"/>
        <v>0</v>
      </c>
      <c r="T296" s="4">
        <v>80</v>
      </c>
      <c r="U296" s="4">
        <v>75</v>
      </c>
      <c r="V296" s="4">
        <v>0</v>
      </c>
      <c r="W296" s="17">
        <f t="shared" si="29"/>
        <v>0</v>
      </c>
      <c r="X296" s="4">
        <v>20</v>
      </c>
      <c r="Y296" s="4">
        <v>15</v>
      </c>
      <c r="Z296" s="4">
        <v>0</v>
      </c>
      <c r="AA296" s="17">
        <f t="shared" si="30"/>
        <v>0</v>
      </c>
    </row>
    <row r="297" spans="1:27" ht="12.75" hidden="1">
      <c r="A297" s="7" t="s">
        <v>281</v>
      </c>
      <c r="B297" s="53"/>
      <c r="C297" t="s">
        <v>249</v>
      </c>
      <c r="D297" s="15">
        <v>2690</v>
      </c>
      <c r="E297" s="16">
        <v>2560</v>
      </c>
      <c r="F297" s="16">
        <v>125</v>
      </c>
      <c r="G297" s="17">
        <f t="shared" si="31"/>
        <v>4.646840148698884</v>
      </c>
      <c r="H297" s="15">
        <v>1030</v>
      </c>
      <c r="I297" s="16">
        <v>1010</v>
      </c>
      <c r="J297" s="16">
        <v>20</v>
      </c>
      <c r="K297" s="17">
        <f t="shared" si="32"/>
        <v>1.9417475728155338</v>
      </c>
      <c r="L297" s="15">
        <v>715</v>
      </c>
      <c r="M297" s="16">
        <v>700</v>
      </c>
      <c r="N297" s="16">
        <v>15</v>
      </c>
      <c r="O297" s="17">
        <f t="shared" si="27"/>
        <v>2.097902097902098</v>
      </c>
      <c r="P297" s="4">
        <v>420</v>
      </c>
      <c r="Q297" s="4">
        <v>400</v>
      </c>
      <c r="R297" s="4">
        <v>20</v>
      </c>
      <c r="S297" s="17">
        <f t="shared" si="28"/>
        <v>4.761904761904762</v>
      </c>
      <c r="T297" s="4">
        <v>435</v>
      </c>
      <c r="U297" s="4">
        <v>390</v>
      </c>
      <c r="V297" s="4">
        <v>45</v>
      </c>
      <c r="W297" s="17">
        <f t="shared" si="29"/>
        <v>10.344827586206897</v>
      </c>
      <c r="X297" s="4">
        <v>90</v>
      </c>
      <c r="Y297" s="4">
        <v>60</v>
      </c>
      <c r="Z297" s="4">
        <v>25</v>
      </c>
      <c r="AA297" s="17">
        <f t="shared" si="30"/>
        <v>27.77777777777778</v>
      </c>
    </row>
    <row r="298" spans="1:27" ht="12.75" hidden="1">
      <c r="A298" s="7" t="s">
        <v>281</v>
      </c>
      <c r="B298" s="53"/>
      <c r="C298" t="s">
        <v>250</v>
      </c>
      <c r="D298" s="15">
        <v>5570</v>
      </c>
      <c r="E298" s="16">
        <v>5365</v>
      </c>
      <c r="F298" s="16">
        <v>200</v>
      </c>
      <c r="G298" s="17">
        <f t="shared" si="31"/>
        <v>3.5906642728904847</v>
      </c>
      <c r="H298" s="15">
        <v>2070</v>
      </c>
      <c r="I298" s="16">
        <v>2040</v>
      </c>
      <c r="J298" s="16">
        <v>30</v>
      </c>
      <c r="K298" s="17">
        <f t="shared" si="32"/>
        <v>1.4492753623188406</v>
      </c>
      <c r="L298" s="15">
        <v>1455</v>
      </c>
      <c r="M298" s="16">
        <v>1430</v>
      </c>
      <c r="N298" s="16">
        <v>25</v>
      </c>
      <c r="O298" s="17">
        <f t="shared" si="27"/>
        <v>1.718213058419244</v>
      </c>
      <c r="P298" s="4">
        <v>950</v>
      </c>
      <c r="Q298" s="4">
        <v>910</v>
      </c>
      <c r="R298" s="4">
        <v>40</v>
      </c>
      <c r="S298" s="17">
        <f t="shared" si="28"/>
        <v>4.2105263157894735</v>
      </c>
      <c r="T298" s="4">
        <v>950</v>
      </c>
      <c r="U298" s="4">
        <v>880</v>
      </c>
      <c r="V298" s="4">
        <v>75</v>
      </c>
      <c r="W298" s="17">
        <f t="shared" si="29"/>
        <v>7.894736842105263</v>
      </c>
      <c r="X298" s="4">
        <v>145</v>
      </c>
      <c r="Y298" s="4">
        <v>110</v>
      </c>
      <c r="Z298" s="4">
        <v>35</v>
      </c>
      <c r="AA298" s="17">
        <f t="shared" si="30"/>
        <v>24.137931034482758</v>
      </c>
    </row>
    <row r="299" spans="1:27" ht="12.75" hidden="1">
      <c r="A299" s="7" t="s">
        <v>281</v>
      </c>
      <c r="B299" s="53"/>
      <c r="C299" t="s">
        <v>251</v>
      </c>
      <c r="D299" s="15">
        <v>5635</v>
      </c>
      <c r="E299" s="16">
        <v>5395</v>
      </c>
      <c r="F299" s="16">
        <v>240</v>
      </c>
      <c r="G299" s="17">
        <f t="shared" si="31"/>
        <v>4.259094942324756</v>
      </c>
      <c r="H299" s="15">
        <v>2020</v>
      </c>
      <c r="I299" s="16">
        <v>2000</v>
      </c>
      <c r="J299" s="16">
        <v>20</v>
      </c>
      <c r="K299" s="17">
        <f t="shared" si="32"/>
        <v>0.9900990099009901</v>
      </c>
      <c r="L299" s="15">
        <v>1495</v>
      </c>
      <c r="M299" s="16">
        <v>1460</v>
      </c>
      <c r="N299" s="16">
        <v>30</v>
      </c>
      <c r="O299" s="17">
        <f t="shared" si="27"/>
        <v>2.0066889632107023</v>
      </c>
      <c r="P299" s="4">
        <v>965</v>
      </c>
      <c r="Q299" s="4">
        <v>940</v>
      </c>
      <c r="R299" s="4">
        <v>20</v>
      </c>
      <c r="S299" s="17">
        <f t="shared" si="28"/>
        <v>2.072538860103627</v>
      </c>
      <c r="T299" s="4">
        <v>990</v>
      </c>
      <c r="U299" s="4">
        <v>865</v>
      </c>
      <c r="V299" s="4">
        <v>120</v>
      </c>
      <c r="W299" s="17">
        <f t="shared" si="29"/>
        <v>12.121212121212121</v>
      </c>
      <c r="X299" s="4">
        <v>170</v>
      </c>
      <c r="Y299" s="4">
        <v>120</v>
      </c>
      <c r="Z299" s="4">
        <v>45</v>
      </c>
      <c r="AA299" s="17">
        <f t="shared" si="30"/>
        <v>26.47058823529412</v>
      </c>
    </row>
    <row r="300" spans="1:27" ht="12.75" hidden="1">
      <c r="A300" s="7" t="s">
        <v>281</v>
      </c>
      <c r="B300" s="53"/>
      <c r="C300" t="s">
        <v>252</v>
      </c>
      <c r="D300" s="15">
        <v>13530</v>
      </c>
      <c r="E300" s="16">
        <v>12815</v>
      </c>
      <c r="F300" s="16">
        <v>720</v>
      </c>
      <c r="G300" s="17">
        <f t="shared" si="31"/>
        <v>5.321507760532151</v>
      </c>
      <c r="H300" s="15">
        <v>5110</v>
      </c>
      <c r="I300" s="16">
        <v>5030</v>
      </c>
      <c r="J300" s="16">
        <v>80</v>
      </c>
      <c r="K300" s="17">
        <f t="shared" si="32"/>
        <v>1.5655577299412915</v>
      </c>
      <c r="L300" s="15">
        <v>3495</v>
      </c>
      <c r="M300" s="16">
        <v>3415</v>
      </c>
      <c r="N300" s="16">
        <v>85</v>
      </c>
      <c r="O300" s="17">
        <f t="shared" si="27"/>
        <v>2.432045779685265</v>
      </c>
      <c r="P300" s="4">
        <v>2240</v>
      </c>
      <c r="Q300" s="4">
        <v>2145</v>
      </c>
      <c r="R300" s="4">
        <v>95</v>
      </c>
      <c r="S300" s="17">
        <f t="shared" si="28"/>
        <v>4.241071428571429</v>
      </c>
      <c r="T300" s="4">
        <v>2315</v>
      </c>
      <c r="U300" s="4">
        <v>2005</v>
      </c>
      <c r="V300" s="4">
        <v>315</v>
      </c>
      <c r="W300" s="17">
        <f t="shared" si="29"/>
        <v>13.606911447084233</v>
      </c>
      <c r="X300" s="4">
        <v>365</v>
      </c>
      <c r="Y300" s="4">
        <v>220</v>
      </c>
      <c r="Z300" s="4">
        <v>145</v>
      </c>
      <c r="AA300" s="17">
        <f t="shared" si="30"/>
        <v>39.726027397260275</v>
      </c>
    </row>
    <row r="301" spans="1:27" ht="12.75" hidden="1">
      <c r="A301" s="7" t="s">
        <v>281</v>
      </c>
      <c r="B301" s="53"/>
      <c r="C301" t="s">
        <v>253</v>
      </c>
      <c r="D301" s="15">
        <v>6470</v>
      </c>
      <c r="E301" s="16">
        <v>5965</v>
      </c>
      <c r="F301" s="16">
        <v>510</v>
      </c>
      <c r="G301" s="17">
        <f t="shared" si="31"/>
        <v>7.8825347758887165</v>
      </c>
      <c r="H301" s="15">
        <v>2365</v>
      </c>
      <c r="I301" s="16">
        <v>2295</v>
      </c>
      <c r="J301" s="16">
        <v>65</v>
      </c>
      <c r="K301" s="17">
        <f t="shared" si="32"/>
        <v>2.748414376321353</v>
      </c>
      <c r="L301" s="15">
        <v>1565</v>
      </c>
      <c r="M301" s="16">
        <v>1510</v>
      </c>
      <c r="N301" s="16">
        <v>55</v>
      </c>
      <c r="O301" s="17">
        <f t="shared" si="27"/>
        <v>3.5143769968051117</v>
      </c>
      <c r="P301" s="4">
        <v>1095</v>
      </c>
      <c r="Q301" s="4">
        <v>1025</v>
      </c>
      <c r="R301" s="4">
        <v>75</v>
      </c>
      <c r="S301" s="17">
        <f t="shared" si="28"/>
        <v>6.8493150684931505</v>
      </c>
      <c r="T301" s="4">
        <v>1245</v>
      </c>
      <c r="U301" s="4">
        <v>1035</v>
      </c>
      <c r="V301" s="4">
        <v>215</v>
      </c>
      <c r="W301" s="17">
        <f t="shared" si="29"/>
        <v>17.269076305220885</v>
      </c>
      <c r="X301" s="4">
        <v>200</v>
      </c>
      <c r="Y301" s="4">
        <v>100</v>
      </c>
      <c r="Z301" s="4">
        <v>95</v>
      </c>
      <c r="AA301" s="17">
        <f t="shared" si="30"/>
        <v>47.5</v>
      </c>
    </row>
    <row r="302" spans="1:27" ht="12.75" hidden="1">
      <c r="A302" s="7" t="s">
        <v>281</v>
      </c>
      <c r="B302" s="53"/>
      <c r="C302" t="s">
        <v>254</v>
      </c>
      <c r="D302" s="15">
        <v>150</v>
      </c>
      <c r="E302" s="16">
        <v>150</v>
      </c>
      <c r="F302" s="16">
        <v>0</v>
      </c>
      <c r="G302" s="17">
        <f t="shared" si="31"/>
        <v>0</v>
      </c>
      <c r="H302" s="15">
        <v>60</v>
      </c>
      <c r="I302" s="16">
        <v>65</v>
      </c>
      <c r="J302" s="16">
        <v>0</v>
      </c>
      <c r="K302" s="17">
        <f t="shared" si="32"/>
        <v>0</v>
      </c>
      <c r="L302" s="15">
        <v>55</v>
      </c>
      <c r="M302" s="16">
        <v>55</v>
      </c>
      <c r="N302" s="16">
        <v>0</v>
      </c>
      <c r="O302" s="17">
        <f t="shared" si="27"/>
        <v>0</v>
      </c>
      <c r="P302" s="4">
        <v>20</v>
      </c>
      <c r="Q302" s="4">
        <v>20</v>
      </c>
      <c r="R302" s="4">
        <v>0</v>
      </c>
      <c r="S302" s="17">
        <f t="shared" si="28"/>
        <v>0</v>
      </c>
      <c r="T302" s="4">
        <v>15</v>
      </c>
      <c r="U302" s="4">
        <v>15</v>
      </c>
      <c r="V302" s="4">
        <v>0</v>
      </c>
      <c r="W302" s="17">
        <f t="shared" si="29"/>
        <v>0</v>
      </c>
      <c r="X302" s="4">
        <v>0</v>
      </c>
      <c r="Y302" s="4">
        <v>5</v>
      </c>
      <c r="Z302" s="4">
        <v>0</v>
      </c>
      <c r="AA302" s="17" t="e">
        <f t="shared" si="30"/>
        <v>#DIV/0!</v>
      </c>
    </row>
    <row r="303" spans="1:27" ht="12.75" hidden="1">
      <c r="A303" s="7" t="s">
        <v>281</v>
      </c>
      <c r="B303" s="53"/>
      <c r="C303" t="s">
        <v>255</v>
      </c>
      <c r="D303" s="15">
        <v>375</v>
      </c>
      <c r="E303" s="16">
        <v>365</v>
      </c>
      <c r="F303" s="16">
        <v>15</v>
      </c>
      <c r="G303" s="17">
        <f t="shared" si="31"/>
        <v>4</v>
      </c>
      <c r="H303" s="15">
        <v>185</v>
      </c>
      <c r="I303" s="16">
        <v>185</v>
      </c>
      <c r="J303" s="16">
        <v>5</v>
      </c>
      <c r="K303" s="17">
        <f t="shared" si="32"/>
        <v>2.7027027027027026</v>
      </c>
      <c r="L303" s="15">
        <v>90</v>
      </c>
      <c r="M303" s="16">
        <v>85</v>
      </c>
      <c r="N303" s="16">
        <v>0</v>
      </c>
      <c r="O303" s="17">
        <f t="shared" si="27"/>
        <v>0</v>
      </c>
      <c r="P303" s="4">
        <v>50</v>
      </c>
      <c r="Q303" s="4">
        <v>50</v>
      </c>
      <c r="R303" s="4">
        <v>0</v>
      </c>
      <c r="S303" s="17">
        <f t="shared" si="28"/>
        <v>0</v>
      </c>
      <c r="T303" s="4">
        <v>45</v>
      </c>
      <c r="U303" s="4">
        <v>35</v>
      </c>
      <c r="V303" s="4">
        <v>5</v>
      </c>
      <c r="W303" s="17">
        <f t="shared" si="29"/>
        <v>11.11111111111111</v>
      </c>
      <c r="X303" s="4">
        <v>10</v>
      </c>
      <c r="Y303" s="4">
        <v>10</v>
      </c>
      <c r="Z303" s="4">
        <v>0</v>
      </c>
      <c r="AA303" s="17">
        <f t="shared" si="30"/>
        <v>0</v>
      </c>
    </row>
    <row r="304" spans="1:27" ht="12.75" hidden="1">
      <c r="A304" s="9"/>
      <c r="B304" s="65"/>
      <c r="C304" t="s">
        <v>256</v>
      </c>
      <c r="D304" s="15">
        <v>4255</v>
      </c>
      <c r="E304" s="16">
        <v>4050</v>
      </c>
      <c r="F304" s="16">
        <v>210</v>
      </c>
      <c r="G304" s="17">
        <f t="shared" si="31"/>
        <v>4.935370152761457</v>
      </c>
      <c r="H304" s="15">
        <v>1845</v>
      </c>
      <c r="I304" s="16">
        <v>1820</v>
      </c>
      <c r="J304" s="16">
        <v>30</v>
      </c>
      <c r="K304" s="17">
        <f t="shared" si="32"/>
        <v>1.6260162601626018</v>
      </c>
      <c r="L304" s="15">
        <v>1090</v>
      </c>
      <c r="M304" s="16">
        <v>1060</v>
      </c>
      <c r="N304" s="16">
        <v>30</v>
      </c>
      <c r="O304" s="17">
        <f t="shared" si="27"/>
        <v>2.7522935779816518</v>
      </c>
      <c r="P304" s="4">
        <v>645</v>
      </c>
      <c r="Q304" s="4">
        <v>605</v>
      </c>
      <c r="R304" s="4">
        <v>35</v>
      </c>
      <c r="S304" s="17">
        <f t="shared" si="28"/>
        <v>5.426356589147287</v>
      </c>
      <c r="T304" s="4">
        <v>570</v>
      </c>
      <c r="U304" s="4">
        <v>500</v>
      </c>
      <c r="V304" s="4">
        <v>75</v>
      </c>
      <c r="W304" s="17">
        <f t="shared" si="29"/>
        <v>13.157894736842104</v>
      </c>
      <c r="X304" s="4">
        <v>100</v>
      </c>
      <c r="Y304" s="4">
        <v>65</v>
      </c>
      <c r="Z304" s="4">
        <v>35</v>
      </c>
      <c r="AA304" s="17">
        <f t="shared" si="30"/>
        <v>35</v>
      </c>
    </row>
    <row r="305" spans="1:27" ht="12.75" hidden="1">
      <c r="A305" s="6" t="s">
        <v>281</v>
      </c>
      <c r="B305" s="53"/>
      <c r="C305" t="s">
        <v>257</v>
      </c>
      <c r="D305" s="15">
        <v>4255</v>
      </c>
      <c r="E305" s="16">
        <v>4050</v>
      </c>
      <c r="F305" s="16">
        <v>205</v>
      </c>
      <c r="G305" s="17">
        <f t="shared" si="31"/>
        <v>4.81786133960047</v>
      </c>
      <c r="H305" s="15">
        <v>1845</v>
      </c>
      <c r="I305" s="16">
        <v>1815</v>
      </c>
      <c r="J305" s="16">
        <v>30</v>
      </c>
      <c r="K305" s="17">
        <f t="shared" si="32"/>
        <v>1.6260162601626018</v>
      </c>
      <c r="L305" s="15">
        <v>1090</v>
      </c>
      <c r="M305" s="16">
        <v>1060</v>
      </c>
      <c r="N305" s="16">
        <v>30</v>
      </c>
      <c r="O305" s="17">
        <f t="shared" si="27"/>
        <v>2.7522935779816518</v>
      </c>
      <c r="P305" s="4">
        <v>645</v>
      </c>
      <c r="Q305" s="4">
        <v>605</v>
      </c>
      <c r="R305" s="4">
        <v>35</v>
      </c>
      <c r="S305" s="17">
        <f t="shared" si="28"/>
        <v>5.426356589147287</v>
      </c>
      <c r="T305" s="4">
        <v>570</v>
      </c>
      <c r="U305" s="4">
        <v>495</v>
      </c>
      <c r="V305" s="4">
        <v>75</v>
      </c>
      <c r="W305" s="17">
        <f t="shared" si="29"/>
        <v>13.157894736842104</v>
      </c>
      <c r="X305" s="4">
        <v>105</v>
      </c>
      <c r="Y305" s="4">
        <v>70</v>
      </c>
      <c r="Z305" s="4">
        <v>35</v>
      </c>
      <c r="AA305" s="17">
        <f t="shared" si="30"/>
        <v>33.33333333333333</v>
      </c>
    </row>
    <row r="306" spans="1:27" ht="12.75" hidden="1">
      <c r="A306" s="13"/>
      <c r="B306" s="65"/>
      <c r="C306" t="s">
        <v>258</v>
      </c>
      <c r="D306" s="15">
        <v>3220</v>
      </c>
      <c r="E306" s="16">
        <v>3050</v>
      </c>
      <c r="F306" s="16">
        <v>170</v>
      </c>
      <c r="G306" s="17">
        <f t="shared" si="31"/>
        <v>5.279503105590062</v>
      </c>
      <c r="H306" s="15">
        <v>1415</v>
      </c>
      <c r="I306" s="16">
        <v>1385</v>
      </c>
      <c r="J306" s="16">
        <v>30</v>
      </c>
      <c r="K306" s="17">
        <f t="shared" si="32"/>
        <v>2.1201413427561837</v>
      </c>
      <c r="L306" s="15">
        <v>820</v>
      </c>
      <c r="M306" s="16">
        <v>795</v>
      </c>
      <c r="N306" s="16">
        <v>25</v>
      </c>
      <c r="O306" s="17">
        <f t="shared" si="27"/>
        <v>3.048780487804878</v>
      </c>
      <c r="P306" s="4">
        <v>465</v>
      </c>
      <c r="Q306" s="4">
        <v>430</v>
      </c>
      <c r="R306" s="4">
        <v>35</v>
      </c>
      <c r="S306" s="17">
        <f t="shared" si="28"/>
        <v>7.526881720430108</v>
      </c>
      <c r="T306" s="4">
        <v>450</v>
      </c>
      <c r="U306" s="4">
        <v>390</v>
      </c>
      <c r="V306" s="4">
        <v>60</v>
      </c>
      <c r="W306" s="17">
        <f t="shared" si="29"/>
        <v>13.333333333333334</v>
      </c>
      <c r="X306" s="4">
        <v>75</v>
      </c>
      <c r="Y306" s="4">
        <v>55</v>
      </c>
      <c r="Z306" s="4">
        <v>20</v>
      </c>
      <c r="AA306" s="17">
        <f t="shared" si="30"/>
        <v>26.666666666666668</v>
      </c>
    </row>
    <row r="307" spans="1:27" ht="12.75" hidden="1">
      <c r="A307" s="6" t="s">
        <v>281</v>
      </c>
      <c r="B307" s="53"/>
      <c r="C307" s="12" t="s">
        <v>259</v>
      </c>
      <c r="D307" s="15">
        <v>520</v>
      </c>
      <c r="E307" s="16">
        <v>490</v>
      </c>
      <c r="F307" s="16">
        <v>30</v>
      </c>
      <c r="G307" s="17">
        <f t="shared" si="31"/>
        <v>5.769230769230769</v>
      </c>
      <c r="H307" s="15">
        <v>195</v>
      </c>
      <c r="I307" s="16">
        <v>185</v>
      </c>
      <c r="J307" s="16">
        <v>5</v>
      </c>
      <c r="K307" s="17">
        <f t="shared" si="32"/>
        <v>2.564102564102564</v>
      </c>
      <c r="L307" s="15">
        <v>145</v>
      </c>
      <c r="M307" s="16">
        <v>135</v>
      </c>
      <c r="N307" s="16">
        <v>0</v>
      </c>
      <c r="O307" s="17">
        <f t="shared" si="27"/>
        <v>0</v>
      </c>
      <c r="P307" s="4">
        <v>80</v>
      </c>
      <c r="Q307" s="4">
        <v>75</v>
      </c>
      <c r="R307" s="4">
        <v>10</v>
      </c>
      <c r="S307" s="17">
        <f t="shared" si="28"/>
        <v>12.5</v>
      </c>
      <c r="T307" s="4">
        <v>90</v>
      </c>
      <c r="U307" s="4">
        <v>80</v>
      </c>
      <c r="V307" s="4">
        <v>15</v>
      </c>
      <c r="W307" s="17">
        <f t="shared" si="29"/>
        <v>16.666666666666664</v>
      </c>
      <c r="X307" s="4">
        <v>15</v>
      </c>
      <c r="Y307" s="4">
        <v>15</v>
      </c>
      <c r="Z307" s="4">
        <v>0</v>
      </c>
      <c r="AA307" s="17">
        <f t="shared" si="30"/>
        <v>0</v>
      </c>
    </row>
    <row r="308" spans="1:27" ht="12.75" hidden="1">
      <c r="A308" s="6" t="s">
        <v>281</v>
      </c>
      <c r="B308" s="53"/>
      <c r="C308" s="12" t="s">
        <v>260</v>
      </c>
      <c r="D308" s="15">
        <v>215</v>
      </c>
      <c r="E308" s="16">
        <v>215</v>
      </c>
      <c r="F308" s="16">
        <v>0</v>
      </c>
      <c r="G308" s="17">
        <f t="shared" si="31"/>
        <v>0</v>
      </c>
      <c r="H308" s="15">
        <v>85</v>
      </c>
      <c r="I308" s="16">
        <v>85</v>
      </c>
      <c r="J308" s="16">
        <v>0</v>
      </c>
      <c r="K308" s="17">
        <f t="shared" si="32"/>
        <v>0</v>
      </c>
      <c r="L308" s="15">
        <v>50</v>
      </c>
      <c r="M308" s="16">
        <v>50</v>
      </c>
      <c r="N308" s="16">
        <v>5</v>
      </c>
      <c r="O308" s="17">
        <f t="shared" si="27"/>
        <v>10</v>
      </c>
      <c r="P308" s="4">
        <v>40</v>
      </c>
      <c r="Q308" s="4">
        <v>40</v>
      </c>
      <c r="R308" s="4">
        <v>0</v>
      </c>
      <c r="S308" s="17">
        <f t="shared" si="28"/>
        <v>0</v>
      </c>
      <c r="T308" s="4">
        <v>30</v>
      </c>
      <c r="U308" s="4">
        <v>35</v>
      </c>
      <c r="V308" s="4">
        <v>0</v>
      </c>
      <c r="W308" s="17">
        <f t="shared" si="29"/>
        <v>0</v>
      </c>
      <c r="X308" s="4">
        <v>5</v>
      </c>
      <c r="Y308" s="4">
        <v>5</v>
      </c>
      <c r="Z308" s="4">
        <v>0</v>
      </c>
      <c r="AA308" s="17">
        <f t="shared" si="30"/>
        <v>0</v>
      </c>
    </row>
    <row r="309" spans="1:27" ht="12.75" hidden="1">
      <c r="A309" s="6" t="s">
        <v>281</v>
      </c>
      <c r="B309" s="53"/>
      <c r="C309" s="12" t="s">
        <v>261</v>
      </c>
      <c r="D309" s="15">
        <v>190</v>
      </c>
      <c r="E309" s="16">
        <v>185</v>
      </c>
      <c r="F309" s="16">
        <v>10</v>
      </c>
      <c r="G309" s="17">
        <f t="shared" si="31"/>
        <v>5.263157894736842</v>
      </c>
      <c r="H309" s="15">
        <v>60</v>
      </c>
      <c r="I309" s="16">
        <v>65</v>
      </c>
      <c r="J309" s="16">
        <v>0</v>
      </c>
      <c r="K309" s="17">
        <f t="shared" si="32"/>
        <v>0</v>
      </c>
      <c r="L309" s="15">
        <v>55</v>
      </c>
      <c r="M309" s="16">
        <v>55</v>
      </c>
      <c r="N309" s="16">
        <v>0</v>
      </c>
      <c r="O309" s="17">
        <f t="shared" si="27"/>
        <v>0</v>
      </c>
      <c r="P309" s="4">
        <v>30</v>
      </c>
      <c r="Q309" s="4">
        <v>30</v>
      </c>
      <c r="R309" s="4">
        <v>0</v>
      </c>
      <c r="S309" s="17">
        <f t="shared" si="28"/>
        <v>0</v>
      </c>
      <c r="T309" s="4">
        <v>35</v>
      </c>
      <c r="U309" s="4">
        <v>30</v>
      </c>
      <c r="V309" s="4">
        <v>5</v>
      </c>
      <c r="W309" s="17">
        <f t="shared" si="29"/>
        <v>14.285714285714285</v>
      </c>
      <c r="X309" s="4">
        <v>5</v>
      </c>
      <c r="Y309" s="4">
        <v>5</v>
      </c>
      <c r="Z309" s="4">
        <v>0</v>
      </c>
      <c r="AA309" s="17">
        <f t="shared" si="30"/>
        <v>0</v>
      </c>
    </row>
    <row r="310" spans="1:27" ht="12.75" hidden="1">
      <c r="A310" s="6" t="s">
        <v>281</v>
      </c>
      <c r="B310" s="53"/>
      <c r="C310" s="12" t="s">
        <v>262</v>
      </c>
      <c r="D310" s="15">
        <v>320</v>
      </c>
      <c r="E310" s="16">
        <v>300</v>
      </c>
      <c r="F310" s="16">
        <v>25</v>
      </c>
      <c r="G310" s="17">
        <f t="shared" si="31"/>
        <v>7.8125</v>
      </c>
      <c r="H310" s="15">
        <v>125</v>
      </c>
      <c r="I310" s="16">
        <v>125</v>
      </c>
      <c r="J310" s="16">
        <v>5</v>
      </c>
      <c r="K310" s="17">
        <f t="shared" si="32"/>
        <v>4</v>
      </c>
      <c r="L310" s="15">
        <v>85</v>
      </c>
      <c r="M310" s="16">
        <v>80</v>
      </c>
      <c r="N310" s="16">
        <v>5</v>
      </c>
      <c r="O310" s="17">
        <f t="shared" si="27"/>
        <v>5.88235294117647</v>
      </c>
      <c r="P310" s="4">
        <v>45</v>
      </c>
      <c r="Q310" s="4">
        <v>45</v>
      </c>
      <c r="R310" s="4">
        <v>0</v>
      </c>
      <c r="S310" s="17">
        <f t="shared" si="28"/>
        <v>0</v>
      </c>
      <c r="T310" s="4">
        <v>60</v>
      </c>
      <c r="U310" s="4">
        <v>50</v>
      </c>
      <c r="V310" s="4">
        <v>5</v>
      </c>
      <c r="W310" s="17">
        <f t="shared" si="29"/>
        <v>8.333333333333332</v>
      </c>
      <c r="X310" s="4">
        <v>5</v>
      </c>
      <c r="Y310" s="4">
        <v>5</v>
      </c>
      <c r="Z310" s="4">
        <v>0</v>
      </c>
      <c r="AA310" s="17">
        <f t="shared" si="30"/>
        <v>0</v>
      </c>
    </row>
    <row r="311" spans="1:27" ht="12.75" hidden="1">
      <c r="A311" s="6" t="s">
        <v>281</v>
      </c>
      <c r="B311" s="53"/>
      <c r="C311" s="12" t="s">
        <v>263</v>
      </c>
      <c r="D311" s="15">
        <v>800</v>
      </c>
      <c r="E311" s="16">
        <v>755</v>
      </c>
      <c r="F311" s="16">
        <v>45</v>
      </c>
      <c r="G311" s="17">
        <f t="shared" si="31"/>
        <v>5.625</v>
      </c>
      <c r="H311" s="15">
        <v>325</v>
      </c>
      <c r="I311" s="16">
        <v>320</v>
      </c>
      <c r="J311" s="16">
        <v>5</v>
      </c>
      <c r="K311" s="17">
        <f t="shared" si="32"/>
        <v>1.5384615384615385</v>
      </c>
      <c r="L311" s="15">
        <v>210</v>
      </c>
      <c r="M311" s="16">
        <v>205</v>
      </c>
      <c r="N311" s="16">
        <v>5</v>
      </c>
      <c r="O311" s="17">
        <f t="shared" si="27"/>
        <v>2.380952380952381</v>
      </c>
      <c r="P311" s="4">
        <v>125</v>
      </c>
      <c r="Q311" s="4">
        <v>120</v>
      </c>
      <c r="R311" s="4">
        <v>10</v>
      </c>
      <c r="S311" s="17">
        <f t="shared" si="28"/>
        <v>8</v>
      </c>
      <c r="T311" s="4">
        <v>125</v>
      </c>
      <c r="U311" s="4">
        <v>105</v>
      </c>
      <c r="V311" s="4">
        <v>20</v>
      </c>
      <c r="W311" s="17">
        <f t="shared" si="29"/>
        <v>16</v>
      </c>
      <c r="X311" s="4">
        <v>10</v>
      </c>
      <c r="Y311" s="4">
        <v>5</v>
      </c>
      <c r="Z311" s="4">
        <v>10</v>
      </c>
      <c r="AA311" s="17">
        <f t="shared" si="30"/>
        <v>100</v>
      </c>
    </row>
    <row r="312" spans="1:27" ht="12.75" hidden="1">
      <c r="A312" s="6" t="s">
        <v>281</v>
      </c>
      <c r="B312" s="53"/>
      <c r="C312" s="12" t="s">
        <v>264</v>
      </c>
      <c r="D312" s="15">
        <v>1170</v>
      </c>
      <c r="E312" s="16">
        <v>1100</v>
      </c>
      <c r="F312" s="16">
        <v>70</v>
      </c>
      <c r="G312" s="17">
        <f t="shared" si="31"/>
        <v>5.982905982905983</v>
      </c>
      <c r="H312" s="15">
        <v>620</v>
      </c>
      <c r="I312" s="16">
        <v>600</v>
      </c>
      <c r="J312" s="16">
        <v>15</v>
      </c>
      <c r="K312" s="17">
        <f t="shared" si="32"/>
        <v>2.4193548387096775</v>
      </c>
      <c r="L312" s="15">
        <v>280</v>
      </c>
      <c r="M312" s="16">
        <v>270</v>
      </c>
      <c r="N312" s="16">
        <v>5</v>
      </c>
      <c r="O312" s="17">
        <f t="shared" si="27"/>
        <v>1.7857142857142856</v>
      </c>
      <c r="P312" s="4">
        <v>135</v>
      </c>
      <c r="Q312" s="4">
        <v>115</v>
      </c>
      <c r="R312" s="4">
        <v>20</v>
      </c>
      <c r="S312" s="17">
        <f t="shared" si="28"/>
        <v>14.814814814814813</v>
      </c>
      <c r="T312" s="4">
        <v>110</v>
      </c>
      <c r="U312" s="4">
        <v>90</v>
      </c>
      <c r="V312" s="4">
        <v>15</v>
      </c>
      <c r="W312" s="17">
        <f t="shared" si="29"/>
        <v>13.636363636363635</v>
      </c>
      <c r="X312" s="4">
        <v>30</v>
      </c>
      <c r="Y312" s="4">
        <v>20</v>
      </c>
      <c r="Z312" s="4">
        <v>10</v>
      </c>
      <c r="AA312" s="17">
        <f t="shared" si="30"/>
        <v>33.33333333333333</v>
      </c>
    </row>
    <row r="313" spans="1:27" ht="12.75" hidden="1">
      <c r="A313" s="13"/>
      <c r="B313" s="65"/>
      <c r="C313" t="s">
        <v>265</v>
      </c>
      <c r="D313" s="15">
        <v>1365</v>
      </c>
      <c r="E313" s="16">
        <v>1310</v>
      </c>
      <c r="F313" s="16">
        <v>50</v>
      </c>
      <c r="G313" s="17">
        <f t="shared" si="31"/>
        <v>3.6630036630036633</v>
      </c>
      <c r="H313" s="15">
        <v>655</v>
      </c>
      <c r="I313" s="16">
        <v>635</v>
      </c>
      <c r="J313" s="16">
        <v>15</v>
      </c>
      <c r="K313" s="17">
        <f t="shared" si="32"/>
        <v>2.2900763358778624</v>
      </c>
      <c r="L313" s="15">
        <v>345</v>
      </c>
      <c r="M313" s="16">
        <v>335</v>
      </c>
      <c r="N313" s="16">
        <v>5</v>
      </c>
      <c r="O313" s="17">
        <f t="shared" si="27"/>
        <v>1.4492753623188406</v>
      </c>
      <c r="P313" s="4">
        <v>205</v>
      </c>
      <c r="Q313" s="4">
        <v>195</v>
      </c>
      <c r="R313" s="4">
        <v>10</v>
      </c>
      <c r="S313" s="17">
        <f t="shared" si="28"/>
        <v>4.878048780487805</v>
      </c>
      <c r="T313" s="4">
        <v>145</v>
      </c>
      <c r="U313" s="4">
        <v>125</v>
      </c>
      <c r="V313" s="4">
        <v>15</v>
      </c>
      <c r="W313" s="17">
        <f t="shared" si="29"/>
        <v>10.344827586206897</v>
      </c>
      <c r="X313" s="4">
        <v>15</v>
      </c>
      <c r="Y313" s="4">
        <v>10</v>
      </c>
      <c r="Z313" s="4">
        <v>5</v>
      </c>
      <c r="AA313" s="17">
        <f t="shared" si="30"/>
        <v>33.33333333333333</v>
      </c>
    </row>
    <row r="314" spans="1:27" ht="12.75" hidden="1">
      <c r="A314" s="6" t="s">
        <v>281</v>
      </c>
      <c r="B314" s="53"/>
      <c r="C314" t="s">
        <v>266</v>
      </c>
      <c r="D314" s="15">
        <v>680</v>
      </c>
      <c r="E314" s="16">
        <v>670</v>
      </c>
      <c r="F314" s="16">
        <v>15</v>
      </c>
      <c r="G314" s="17">
        <f t="shared" si="31"/>
        <v>2.2058823529411766</v>
      </c>
      <c r="H314" s="15">
        <v>350</v>
      </c>
      <c r="I314" s="16">
        <v>345</v>
      </c>
      <c r="J314" s="16">
        <v>10</v>
      </c>
      <c r="K314" s="17">
        <f t="shared" si="32"/>
        <v>2.857142857142857</v>
      </c>
      <c r="L314" s="15">
        <v>165</v>
      </c>
      <c r="M314" s="16">
        <v>165</v>
      </c>
      <c r="N314" s="16">
        <v>0</v>
      </c>
      <c r="O314" s="17">
        <f t="shared" si="27"/>
        <v>0</v>
      </c>
      <c r="P314" s="4">
        <v>100</v>
      </c>
      <c r="Q314" s="4">
        <v>100</v>
      </c>
      <c r="R314" s="4">
        <v>5</v>
      </c>
      <c r="S314" s="17">
        <f t="shared" si="28"/>
        <v>5</v>
      </c>
      <c r="T314" s="4">
        <v>60</v>
      </c>
      <c r="U314" s="4">
        <v>55</v>
      </c>
      <c r="V314" s="4">
        <v>5</v>
      </c>
      <c r="W314" s="17">
        <f t="shared" si="29"/>
        <v>8.333333333333332</v>
      </c>
      <c r="X314" s="4">
        <v>5</v>
      </c>
      <c r="Y314" s="4">
        <v>5</v>
      </c>
      <c r="Z314" s="4">
        <v>5</v>
      </c>
      <c r="AA314" s="17">
        <f t="shared" si="30"/>
        <v>100</v>
      </c>
    </row>
    <row r="315" spans="1:27" ht="12.75" hidden="1">
      <c r="A315" s="6" t="s">
        <v>281</v>
      </c>
      <c r="B315" s="53"/>
      <c r="C315" t="s">
        <v>267</v>
      </c>
      <c r="D315" s="15">
        <v>395</v>
      </c>
      <c r="E315" s="16">
        <v>375</v>
      </c>
      <c r="F315" s="16">
        <v>20</v>
      </c>
      <c r="G315" s="17">
        <f t="shared" si="31"/>
        <v>5.063291139240507</v>
      </c>
      <c r="H315" s="15">
        <v>175</v>
      </c>
      <c r="I315" s="16">
        <v>170</v>
      </c>
      <c r="J315" s="16">
        <v>5</v>
      </c>
      <c r="K315" s="17">
        <f t="shared" si="32"/>
        <v>2.857142857142857</v>
      </c>
      <c r="L315" s="15">
        <v>115</v>
      </c>
      <c r="M315" s="16">
        <v>115</v>
      </c>
      <c r="N315" s="16">
        <v>5</v>
      </c>
      <c r="O315" s="17">
        <f t="shared" si="27"/>
        <v>4.3478260869565215</v>
      </c>
      <c r="P315" s="4">
        <v>50</v>
      </c>
      <c r="Q315" s="4">
        <v>45</v>
      </c>
      <c r="R315" s="4">
        <v>5</v>
      </c>
      <c r="S315" s="17">
        <f t="shared" si="28"/>
        <v>10</v>
      </c>
      <c r="T315" s="4">
        <v>50</v>
      </c>
      <c r="U315" s="4">
        <v>45</v>
      </c>
      <c r="V315" s="4">
        <v>10</v>
      </c>
      <c r="W315" s="17">
        <f t="shared" si="29"/>
        <v>20</v>
      </c>
      <c r="X315" s="4">
        <v>0</v>
      </c>
      <c r="Y315" s="4">
        <v>0</v>
      </c>
      <c r="Z315" s="4">
        <v>5</v>
      </c>
      <c r="AA315" s="17" t="e">
        <f t="shared" si="30"/>
        <v>#DIV/0!</v>
      </c>
    </row>
    <row r="316" spans="1:27" ht="12.75" hidden="1">
      <c r="A316" s="6" t="s">
        <v>281</v>
      </c>
      <c r="B316" s="53"/>
      <c r="C316" t="s">
        <v>268</v>
      </c>
      <c r="D316" s="18">
        <v>285</v>
      </c>
      <c r="E316" s="19">
        <v>275</v>
      </c>
      <c r="F316" s="19">
        <v>10</v>
      </c>
      <c r="G316" s="20">
        <f t="shared" si="31"/>
        <v>3.508771929824561</v>
      </c>
      <c r="H316" s="18">
        <v>130</v>
      </c>
      <c r="I316" s="19">
        <v>125</v>
      </c>
      <c r="J316" s="19">
        <v>5</v>
      </c>
      <c r="K316" s="17">
        <f t="shared" si="32"/>
        <v>3.8461538461538463</v>
      </c>
      <c r="L316" s="18">
        <v>65</v>
      </c>
      <c r="M316" s="19">
        <v>65</v>
      </c>
      <c r="N316" s="19">
        <v>5</v>
      </c>
      <c r="O316" s="20">
        <f t="shared" si="27"/>
        <v>7.6923076923076925</v>
      </c>
      <c r="P316" s="4">
        <v>55</v>
      </c>
      <c r="Q316" s="4">
        <v>50</v>
      </c>
      <c r="R316" s="4">
        <v>5</v>
      </c>
      <c r="S316" s="17">
        <f t="shared" si="28"/>
        <v>9.090909090909092</v>
      </c>
      <c r="T316" s="4">
        <v>35</v>
      </c>
      <c r="U316" s="4">
        <v>30</v>
      </c>
      <c r="V316" s="4">
        <v>0</v>
      </c>
      <c r="W316" s="17">
        <f t="shared" si="29"/>
        <v>0</v>
      </c>
      <c r="X316" s="4">
        <v>0</v>
      </c>
      <c r="Y316" s="4">
        <v>0</v>
      </c>
      <c r="Z316" s="4">
        <v>0</v>
      </c>
      <c r="AA316" s="17" t="e">
        <f t="shared" si="30"/>
        <v>#DIV/0!</v>
      </c>
    </row>
    <row r="317" spans="1:27" s="22" customFormat="1" ht="12.75">
      <c r="A317" s="53"/>
      <c r="B317" s="53"/>
      <c r="C317" s="166" t="s">
        <v>291</v>
      </c>
      <c r="D317" s="166"/>
      <c r="E317" s="166"/>
      <c r="F317" s="166"/>
      <c r="G317" s="166"/>
      <c r="H317" s="166"/>
      <c r="I317" s="166"/>
      <c r="J317" s="166"/>
      <c r="K317" s="166"/>
      <c r="L317" s="166"/>
      <c r="M317" s="166"/>
      <c r="N317" s="166"/>
      <c r="O317" s="166"/>
      <c r="P317" s="166"/>
      <c r="Q317" s="166"/>
      <c r="R317" s="166"/>
      <c r="S317" s="166"/>
      <c r="T317" s="166"/>
      <c r="U317" s="166"/>
      <c r="V317" s="166"/>
      <c r="W317" s="166"/>
      <c r="X317" s="166"/>
      <c r="Y317" s="166"/>
      <c r="Z317" s="166"/>
      <c r="AA317" s="166"/>
    </row>
    <row r="318" spans="3:27" s="22" customFormat="1" ht="12.75">
      <c r="C318" s="166" t="s">
        <v>287</v>
      </c>
      <c r="D318" s="166"/>
      <c r="E318" s="166"/>
      <c r="F318" s="166"/>
      <c r="G318" s="166"/>
      <c r="H318" s="166"/>
      <c r="I318" s="166"/>
      <c r="J318" s="166"/>
      <c r="K318" s="166"/>
      <c r="L318" s="166"/>
      <c r="M318" s="166"/>
      <c r="N318" s="166"/>
      <c r="O318" s="166"/>
      <c r="P318" s="166"/>
      <c r="Q318" s="166"/>
      <c r="R318" s="166"/>
      <c r="S318" s="166"/>
      <c r="T318" s="166"/>
      <c r="U318" s="166"/>
      <c r="V318" s="166"/>
      <c r="W318" s="166"/>
      <c r="X318" s="166"/>
      <c r="Y318" s="166"/>
      <c r="Z318" s="166"/>
      <c r="AA318" s="166"/>
    </row>
  </sheetData>
  <sheetProtection/>
  <mergeCells count="14">
    <mergeCell ref="B2:B6"/>
    <mergeCell ref="B1:AA1"/>
    <mergeCell ref="C2:C4"/>
    <mergeCell ref="D2:G2"/>
    <mergeCell ref="X2:AA2"/>
    <mergeCell ref="H2:K2"/>
    <mergeCell ref="L2:O2"/>
    <mergeCell ref="P2:S2"/>
    <mergeCell ref="T2:W2"/>
    <mergeCell ref="D165:AA165"/>
    <mergeCell ref="D181:AA181"/>
    <mergeCell ref="C318:AA318"/>
    <mergeCell ref="C317:AA317"/>
    <mergeCell ref="D4:AA4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0"/>
  <sheetViews>
    <sheetView showGridLines="0" zoomScale="89" zoomScaleNormal="89" zoomScalePageLayoutView="0" workbookViewId="0" topLeftCell="C1">
      <selection activeCell="C2" sqref="C2:C6"/>
    </sheetView>
  </sheetViews>
  <sheetFormatPr defaultColWidth="9.140625" defaultRowHeight="12.75"/>
  <cols>
    <col min="1" max="1" width="17.421875" style="0" customWidth="1"/>
    <col min="2" max="2" width="17.421875" style="22" customWidth="1"/>
    <col min="3" max="3" width="5.57421875" style="66" customWidth="1"/>
    <col min="4" max="4" width="27.7109375" style="0" customWidth="1"/>
    <col min="5" max="5" width="11.421875" style="0" customWidth="1"/>
    <col min="6" max="7" width="11.140625" style="0" customWidth="1"/>
    <col min="8" max="8" width="10.140625" style="0" customWidth="1"/>
    <col min="9" max="9" width="9.57421875" style="0" customWidth="1"/>
    <col min="10" max="10" width="7.57421875" style="0" customWidth="1"/>
    <col min="11" max="11" width="9.57421875" style="0" customWidth="1"/>
    <col min="12" max="12" width="9.421875" style="0" customWidth="1"/>
    <col min="13" max="13" width="10.8515625" style="0" customWidth="1"/>
    <col min="14" max="14" width="9.140625" style="0" customWidth="1"/>
    <col min="15" max="15" width="11.140625" style="0" customWidth="1"/>
    <col min="16" max="16" width="10.8515625" style="0" customWidth="1"/>
    <col min="17" max="17" width="8.57421875" style="0" customWidth="1"/>
    <col min="18" max="18" width="7.57421875" style="0" customWidth="1"/>
    <col min="19" max="19" width="7.7109375" style="0" customWidth="1"/>
    <col min="20" max="20" width="7.421875" style="0" customWidth="1"/>
  </cols>
  <sheetData>
    <row r="1" spans="3:20" ht="23.25" customHeight="1">
      <c r="C1" s="193" t="s">
        <v>368</v>
      </c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5"/>
    </row>
    <row r="2" spans="3:20" ht="22.5" customHeight="1">
      <c r="C2" s="180" t="s">
        <v>356</v>
      </c>
      <c r="D2" s="183" t="s">
        <v>269</v>
      </c>
      <c r="E2" s="186" t="s">
        <v>303</v>
      </c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8"/>
    </row>
    <row r="3" spans="3:20" ht="18.75" customHeight="1">
      <c r="C3" s="181"/>
      <c r="D3" s="184"/>
      <c r="E3" s="189" t="s">
        <v>296</v>
      </c>
      <c r="F3" s="190" t="s">
        <v>295</v>
      </c>
      <c r="G3" s="190"/>
      <c r="H3" s="190"/>
      <c r="I3" s="189" t="s">
        <v>300</v>
      </c>
      <c r="J3" s="189" t="s">
        <v>304</v>
      </c>
      <c r="K3" s="189" t="s">
        <v>301</v>
      </c>
      <c r="L3" s="189" t="s">
        <v>302</v>
      </c>
      <c r="M3" s="189" t="s">
        <v>296</v>
      </c>
      <c r="N3" s="190" t="s">
        <v>295</v>
      </c>
      <c r="O3" s="190"/>
      <c r="P3" s="190"/>
      <c r="Q3" s="189" t="s">
        <v>300</v>
      </c>
      <c r="R3" s="189" t="s">
        <v>304</v>
      </c>
      <c r="S3" s="189" t="s">
        <v>301</v>
      </c>
      <c r="T3" s="196" t="s">
        <v>302</v>
      </c>
    </row>
    <row r="4" spans="2:20" s="2" customFormat="1" ht="92.25" customHeight="1">
      <c r="B4" s="24"/>
      <c r="C4" s="181"/>
      <c r="D4" s="184"/>
      <c r="E4" s="189"/>
      <c r="F4" s="21" t="s">
        <v>297</v>
      </c>
      <c r="G4" s="21" t="s">
        <v>298</v>
      </c>
      <c r="H4" s="21" t="s">
        <v>299</v>
      </c>
      <c r="I4" s="189"/>
      <c r="J4" s="189"/>
      <c r="K4" s="189"/>
      <c r="L4" s="189"/>
      <c r="M4" s="189"/>
      <c r="N4" s="21" t="s">
        <v>297</v>
      </c>
      <c r="O4" s="21" t="s">
        <v>298</v>
      </c>
      <c r="P4" s="21" t="s">
        <v>299</v>
      </c>
      <c r="Q4" s="189"/>
      <c r="R4" s="189"/>
      <c r="S4" s="189"/>
      <c r="T4" s="196"/>
    </row>
    <row r="5" spans="2:20" s="2" customFormat="1" ht="21" customHeight="1">
      <c r="B5" s="24"/>
      <c r="C5" s="181"/>
      <c r="D5" s="184"/>
      <c r="E5" s="191" t="s">
        <v>357</v>
      </c>
      <c r="F5" s="192"/>
      <c r="G5" s="192"/>
      <c r="H5" s="192"/>
      <c r="I5" s="192"/>
      <c r="J5" s="192"/>
      <c r="K5" s="192"/>
      <c r="L5" s="192"/>
      <c r="M5" s="175" t="s">
        <v>358</v>
      </c>
      <c r="N5" s="176"/>
      <c r="O5" s="176"/>
      <c r="P5" s="176"/>
      <c r="Q5" s="176"/>
      <c r="R5" s="176"/>
      <c r="S5" s="176"/>
      <c r="T5" s="177"/>
    </row>
    <row r="6" spans="3:20" ht="19.5" customHeight="1">
      <c r="C6" s="182"/>
      <c r="D6" s="185"/>
      <c r="E6" s="163" t="s">
        <v>361</v>
      </c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5"/>
    </row>
    <row r="7" spans="3:20" ht="12.75" hidden="1">
      <c r="C7" s="69"/>
      <c r="D7" s="11"/>
      <c r="E7" s="16">
        <v>5479895</v>
      </c>
      <c r="F7" s="16">
        <v>3432015</v>
      </c>
      <c r="G7" s="16">
        <v>2993945</v>
      </c>
      <c r="H7" s="16">
        <v>438075</v>
      </c>
      <c r="I7" s="16">
        <v>255800</v>
      </c>
      <c r="J7" s="16">
        <v>12210</v>
      </c>
      <c r="K7" s="16">
        <v>368960</v>
      </c>
      <c r="L7" s="16">
        <v>1410915</v>
      </c>
      <c r="M7" s="16"/>
      <c r="N7" s="16"/>
      <c r="O7" s="16"/>
      <c r="P7" s="16"/>
      <c r="Q7" s="16"/>
      <c r="R7" s="16"/>
      <c r="S7" s="16"/>
      <c r="T7" s="17"/>
    </row>
    <row r="8" spans="1:20" ht="12.75" hidden="1">
      <c r="A8" s="6"/>
      <c r="B8" s="53"/>
      <c r="C8" s="68"/>
      <c r="D8" s="11" t="s">
        <v>12</v>
      </c>
      <c r="E8" s="16">
        <v>95320</v>
      </c>
      <c r="F8" s="16">
        <v>63705</v>
      </c>
      <c r="G8" s="16">
        <v>56210</v>
      </c>
      <c r="H8" s="16">
        <v>7495</v>
      </c>
      <c r="I8" s="16">
        <v>4480</v>
      </c>
      <c r="J8" s="16">
        <v>220</v>
      </c>
      <c r="K8" s="16">
        <v>5405</v>
      </c>
      <c r="L8" s="16">
        <v>21510</v>
      </c>
      <c r="M8" s="16"/>
      <c r="N8" s="16"/>
      <c r="O8" s="16"/>
      <c r="P8" s="16"/>
      <c r="Q8" s="16"/>
      <c r="R8" s="16"/>
      <c r="S8" s="16"/>
      <c r="T8" s="17"/>
    </row>
    <row r="9" spans="1:20" ht="12.75" hidden="1">
      <c r="A9" s="7" t="s">
        <v>282</v>
      </c>
      <c r="B9" s="53"/>
      <c r="C9" s="68"/>
      <c r="D9" s="11" t="s">
        <v>13</v>
      </c>
      <c r="E9" s="16">
        <v>43410</v>
      </c>
      <c r="F9" s="16">
        <v>28010</v>
      </c>
      <c r="G9" s="16">
        <v>24240</v>
      </c>
      <c r="H9" s="16">
        <v>3770</v>
      </c>
      <c r="I9" s="16">
        <v>2245</v>
      </c>
      <c r="J9" s="16">
        <v>95</v>
      </c>
      <c r="K9" s="16">
        <v>2775</v>
      </c>
      <c r="L9" s="16">
        <v>10280</v>
      </c>
      <c r="M9" s="16"/>
      <c r="N9" s="16"/>
      <c r="O9" s="16"/>
      <c r="P9" s="16"/>
      <c r="Q9" s="16"/>
      <c r="R9" s="16"/>
      <c r="S9" s="16"/>
      <c r="T9" s="17"/>
    </row>
    <row r="10" spans="1:20" ht="12.75" hidden="1">
      <c r="A10" s="7" t="s">
        <v>281</v>
      </c>
      <c r="B10" s="53"/>
      <c r="C10" s="68"/>
      <c r="D10" s="11" t="s">
        <v>14</v>
      </c>
      <c r="E10" s="16">
        <v>4505</v>
      </c>
      <c r="F10" s="16">
        <v>3115</v>
      </c>
      <c r="G10" s="16">
        <v>2685</v>
      </c>
      <c r="H10" s="16">
        <v>430</v>
      </c>
      <c r="I10" s="16">
        <v>210</v>
      </c>
      <c r="J10" s="16">
        <v>10</v>
      </c>
      <c r="K10" s="16">
        <v>170</v>
      </c>
      <c r="L10" s="16">
        <v>1005</v>
      </c>
      <c r="M10" s="16"/>
      <c r="N10" s="16"/>
      <c r="O10" s="16"/>
      <c r="P10" s="16"/>
      <c r="Q10" s="16"/>
      <c r="R10" s="16"/>
      <c r="S10" s="16"/>
      <c r="T10" s="17"/>
    </row>
    <row r="11" spans="1:20" ht="12.75" hidden="1">
      <c r="A11" s="7" t="s">
        <v>281</v>
      </c>
      <c r="B11" s="53"/>
      <c r="C11" s="68"/>
      <c r="D11" s="11" t="s">
        <v>15</v>
      </c>
      <c r="E11" s="16">
        <v>3575</v>
      </c>
      <c r="F11" s="16">
        <v>2385</v>
      </c>
      <c r="G11" s="16">
        <v>2120</v>
      </c>
      <c r="H11" s="16">
        <v>265</v>
      </c>
      <c r="I11" s="16">
        <v>165</v>
      </c>
      <c r="J11" s="16">
        <v>5</v>
      </c>
      <c r="K11" s="16">
        <v>180</v>
      </c>
      <c r="L11" s="16">
        <v>845</v>
      </c>
      <c r="M11" s="16"/>
      <c r="N11" s="16"/>
      <c r="O11" s="16"/>
      <c r="P11" s="16"/>
      <c r="Q11" s="16"/>
      <c r="R11" s="16"/>
      <c r="S11" s="16"/>
      <c r="T11" s="17"/>
    </row>
    <row r="12" spans="1:20" ht="12.75" hidden="1">
      <c r="A12" s="7" t="s">
        <v>281</v>
      </c>
      <c r="B12" s="53"/>
      <c r="C12" s="68"/>
      <c r="D12" s="11" t="s">
        <v>16</v>
      </c>
      <c r="E12" s="16">
        <v>4625</v>
      </c>
      <c r="F12" s="16">
        <v>2880</v>
      </c>
      <c r="G12" s="16">
        <v>2520</v>
      </c>
      <c r="H12" s="16">
        <v>355</v>
      </c>
      <c r="I12" s="16">
        <v>230</v>
      </c>
      <c r="J12" s="16">
        <v>15</v>
      </c>
      <c r="K12" s="16">
        <v>245</v>
      </c>
      <c r="L12" s="16">
        <v>1260</v>
      </c>
      <c r="M12" s="16"/>
      <c r="N12" s="16"/>
      <c r="O12" s="16"/>
      <c r="P12" s="16"/>
      <c r="Q12" s="16"/>
      <c r="R12" s="16"/>
      <c r="S12" s="16"/>
      <c r="T12" s="17"/>
    </row>
    <row r="13" spans="1:20" ht="12.75" hidden="1">
      <c r="A13" s="7" t="s">
        <v>281</v>
      </c>
      <c r="B13" s="53"/>
      <c r="C13" s="68"/>
      <c r="D13" s="11" t="s">
        <v>17</v>
      </c>
      <c r="E13" s="16">
        <v>8540</v>
      </c>
      <c r="F13" s="16">
        <v>5745</v>
      </c>
      <c r="G13" s="16">
        <v>5120</v>
      </c>
      <c r="H13" s="16">
        <v>625</v>
      </c>
      <c r="I13" s="16">
        <v>360</v>
      </c>
      <c r="J13" s="16">
        <v>20</v>
      </c>
      <c r="K13" s="16">
        <v>505</v>
      </c>
      <c r="L13" s="16">
        <v>1910</v>
      </c>
      <c r="M13" s="16"/>
      <c r="N13" s="16"/>
      <c r="O13" s="16"/>
      <c r="P13" s="16"/>
      <c r="Q13" s="16"/>
      <c r="R13" s="16"/>
      <c r="S13" s="16"/>
      <c r="T13" s="17"/>
    </row>
    <row r="14" spans="1:20" ht="12.75" hidden="1">
      <c r="A14" s="7" t="s">
        <v>281</v>
      </c>
      <c r="B14" s="53"/>
      <c r="C14" s="68"/>
      <c r="D14" s="11" t="s">
        <v>18</v>
      </c>
      <c r="E14" s="16">
        <v>7665</v>
      </c>
      <c r="F14" s="16">
        <v>5310</v>
      </c>
      <c r="G14" s="16">
        <v>4895</v>
      </c>
      <c r="H14" s="16">
        <v>415</v>
      </c>
      <c r="I14" s="16">
        <v>290</v>
      </c>
      <c r="J14" s="16">
        <v>10</v>
      </c>
      <c r="K14" s="16">
        <v>370</v>
      </c>
      <c r="L14" s="16">
        <v>1685</v>
      </c>
      <c r="M14" s="16"/>
      <c r="N14" s="16"/>
      <c r="O14" s="16"/>
      <c r="P14" s="16"/>
      <c r="Q14" s="16"/>
      <c r="R14" s="16"/>
      <c r="S14" s="16"/>
      <c r="T14" s="17"/>
    </row>
    <row r="15" spans="1:20" ht="12.75" hidden="1">
      <c r="A15" s="7" t="s">
        <v>281</v>
      </c>
      <c r="B15" s="53"/>
      <c r="C15" s="68"/>
      <c r="D15" s="11" t="s">
        <v>19</v>
      </c>
      <c r="E15" s="16">
        <v>7760</v>
      </c>
      <c r="F15" s="16">
        <v>5400</v>
      </c>
      <c r="G15" s="16">
        <v>4880</v>
      </c>
      <c r="H15" s="16">
        <v>520</v>
      </c>
      <c r="I15" s="16">
        <v>320</v>
      </c>
      <c r="J15" s="16">
        <v>15</v>
      </c>
      <c r="K15" s="16">
        <v>445</v>
      </c>
      <c r="L15" s="16">
        <v>1575</v>
      </c>
      <c r="M15" s="16"/>
      <c r="N15" s="16"/>
      <c r="O15" s="16"/>
      <c r="P15" s="16"/>
      <c r="Q15" s="16"/>
      <c r="R15" s="16"/>
      <c r="S15" s="16"/>
      <c r="T15" s="17"/>
    </row>
    <row r="16" spans="1:20" ht="12.75" hidden="1">
      <c r="A16" s="7" t="s">
        <v>281</v>
      </c>
      <c r="B16" s="53"/>
      <c r="C16" s="68"/>
      <c r="D16" s="11" t="s">
        <v>20</v>
      </c>
      <c r="E16" s="16">
        <v>8835</v>
      </c>
      <c r="F16" s="16">
        <v>6475</v>
      </c>
      <c r="G16" s="16">
        <v>5920</v>
      </c>
      <c r="H16" s="16">
        <v>555</v>
      </c>
      <c r="I16" s="16">
        <v>325</v>
      </c>
      <c r="J16" s="16">
        <v>20</v>
      </c>
      <c r="K16" s="16">
        <v>325</v>
      </c>
      <c r="L16" s="16">
        <v>1695</v>
      </c>
      <c r="M16" s="16"/>
      <c r="N16" s="16"/>
      <c r="O16" s="16"/>
      <c r="P16" s="16"/>
      <c r="Q16" s="16"/>
      <c r="R16" s="16"/>
      <c r="S16" s="16"/>
      <c r="T16" s="17"/>
    </row>
    <row r="17" spans="1:20" ht="12.75" hidden="1">
      <c r="A17" s="7" t="s">
        <v>281</v>
      </c>
      <c r="B17" s="53"/>
      <c r="C17" s="68"/>
      <c r="D17" s="11" t="s">
        <v>21</v>
      </c>
      <c r="E17" s="16">
        <v>3705</v>
      </c>
      <c r="F17" s="16">
        <v>2545</v>
      </c>
      <c r="G17" s="16">
        <v>2245</v>
      </c>
      <c r="H17" s="16">
        <v>305</v>
      </c>
      <c r="I17" s="16">
        <v>150</v>
      </c>
      <c r="J17" s="16">
        <v>20</v>
      </c>
      <c r="K17" s="16">
        <v>225</v>
      </c>
      <c r="L17" s="16">
        <v>765</v>
      </c>
      <c r="M17" s="16"/>
      <c r="N17" s="16"/>
      <c r="O17" s="16"/>
      <c r="P17" s="16"/>
      <c r="Q17" s="16"/>
      <c r="R17" s="16"/>
      <c r="S17" s="16"/>
      <c r="T17" s="17"/>
    </row>
    <row r="18" spans="1:20" ht="12.75" hidden="1">
      <c r="A18" s="7" t="s">
        <v>281</v>
      </c>
      <c r="B18" s="53"/>
      <c r="C18" s="68"/>
      <c r="D18" s="11" t="s">
        <v>22</v>
      </c>
      <c r="E18" s="16">
        <v>2480</v>
      </c>
      <c r="F18" s="16">
        <v>1715</v>
      </c>
      <c r="G18" s="16">
        <v>1510</v>
      </c>
      <c r="H18" s="16">
        <v>210</v>
      </c>
      <c r="I18" s="16">
        <v>150</v>
      </c>
      <c r="J18" s="16">
        <v>5</v>
      </c>
      <c r="K18" s="16">
        <v>155</v>
      </c>
      <c r="L18" s="16">
        <v>455</v>
      </c>
      <c r="M18" s="16"/>
      <c r="N18" s="16"/>
      <c r="O18" s="16"/>
      <c r="P18" s="16"/>
      <c r="Q18" s="16"/>
      <c r="R18" s="16"/>
      <c r="S18" s="16"/>
      <c r="T18" s="17"/>
    </row>
    <row r="19" spans="1:20" ht="12.75" hidden="1">
      <c r="A19" s="7" t="s">
        <v>281</v>
      </c>
      <c r="B19" s="53"/>
      <c r="C19" s="68"/>
      <c r="D19" s="11" t="s">
        <v>23</v>
      </c>
      <c r="E19" s="16">
        <v>210</v>
      </c>
      <c r="F19" s="16">
        <v>130</v>
      </c>
      <c r="G19" s="16">
        <v>75</v>
      </c>
      <c r="H19" s="16">
        <v>50</v>
      </c>
      <c r="I19" s="16">
        <v>35</v>
      </c>
      <c r="J19" s="16">
        <v>0</v>
      </c>
      <c r="K19" s="16">
        <v>15</v>
      </c>
      <c r="L19" s="16">
        <v>30</v>
      </c>
      <c r="M19" s="16"/>
      <c r="N19" s="16"/>
      <c r="O19" s="16"/>
      <c r="P19" s="16"/>
      <c r="Q19" s="16"/>
      <c r="R19" s="16"/>
      <c r="S19" s="16"/>
      <c r="T19" s="17"/>
    </row>
    <row r="20" spans="1:20" ht="12.75" hidden="1">
      <c r="A20" s="7"/>
      <c r="B20" s="53"/>
      <c r="C20" s="68"/>
      <c r="D20" s="11" t="s">
        <v>24</v>
      </c>
      <c r="E20" s="16">
        <v>25810</v>
      </c>
      <c r="F20" s="16">
        <v>16700</v>
      </c>
      <c r="G20" s="16">
        <v>15080</v>
      </c>
      <c r="H20" s="16">
        <v>1625</v>
      </c>
      <c r="I20" s="16">
        <v>1105</v>
      </c>
      <c r="J20" s="16">
        <v>55</v>
      </c>
      <c r="K20" s="16">
        <v>1220</v>
      </c>
      <c r="L20" s="16">
        <v>6735</v>
      </c>
      <c r="M20" s="16"/>
      <c r="N20" s="16"/>
      <c r="O20" s="16"/>
      <c r="P20" s="16"/>
      <c r="Q20" s="16"/>
      <c r="R20" s="16"/>
      <c r="S20" s="16"/>
      <c r="T20" s="17"/>
    </row>
    <row r="21" spans="1:20" ht="12.75" hidden="1">
      <c r="A21" s="7" t="s">
        <v>281</v>
      </c>
      <c r="B21" s="53"/>
      <c r="C21" s="68"/>
      <c r="D21" s="11" t="s">
        <v>25</v>
      </c>
      <c r="E21" s="16">
        <v>3565</v>
      </c>
      <c r="F21" s="16">
        <v>2310</v>
      </c>
      <c r="G21" s="16">
        <v>2060</v>
      </c>
      <c r="H21" s="16">
        <v>250</v>
      </c>
      <c r="I21" s="16">
        <v>160</v>
      </c>
      <c r="J21" s="16">
        <v>5</v>
      </c>
      <c r="K21" s="16">
        <v>160</v>
      </c>
      <c r="L21" s="16">
        <v>930</v>
      </c>
      <c r="M21" s="16"/>
      <c r="N21" s="16"/>
      <c r="O21" s="16"/>
      <c r="P21" s="16"/>
      <c r="Q21" s="16"/>
      <c r="R21" s="16"/>
      <c r="S21" s="16"/>
      <c r="T21" s="17"/>
    </row>
    <row r="22" spans="1:20" ht="12.75" hidden="1">
      <c r="A22" s="7" t="s">
        <v>281</v>
      </c>
      <c r="B22" s="53"/>
      <c r="C22" s="68"/>
      <c r="D22" s="11" t="s">
        <v>26</v>
      </c>
      <c r="E22" s="16">
        <v>13615</v>
      </c>
      <c r="F22" s="16">
        <v>8660</v>
      </c>
      <c r="G22" s="16">
        <v>7765</v>
      </c>
      <c r="H22" s="16">
        <v>905</v>
      </c>
      <c r="I22" s="16">
        <v>600</v>
      </c>
      <c r="J22" s="16">
        <v>30</v>
      </c>
      <c r="K22" s="16">
        <v>685</v>
      </c>
      <c r="L22" s="16">
        <v>3640</v>
      </c>
      <c r="M22" s="16"/>
      <c r="N22" s="16"/>
      <c r="O22" s="16"/>
      <c r="P22" s="16"/>
      <c r="Q22" s="16"/>
      <c r="R22" s="16"/>
      <c r="S22" s="16"/>
      <c r="T22" s="17"/>
    </row>
    <row r="23" spans="1:20" ht="12.75" hidden="1">
      <c r="A23" s="7" t="s">
        <v>281</v>
      </c>
      <c r="B23" s="53"/>
      <c r="C23" s="68"/>
      <c r="D23" s="11" t="s">
        <v>27</v>
      </c>
      <c r="E23" s="16">
        <v>8630</v>
      </c>
      <c r="F23" s="16">
        <v>5730</v>
      </c>
      <c r="G23" s="16">
        <v>5255</v>
      </c>
      <c r="H23" s="16">
        <v>470</v>
      </c>
      <c r="I23" s="16">
        <v>345</v>
      </c>
      <c r="J23" s="16">
        <v>20</v>
      </c>
      <c r="K23" s="16">
        <v>375</v>
      </c>
      <c r="L23" s="16">
        <v>2165</v>
      </c>
      <c r="M23" s="16"/>
      <c r="N23" s="16"/>
      <c r="O23" s="16"/>
      <c r="P23" s="16"/>
      <c r="Q23" s="16"/>
      <c r="R23" s="16"/>
      <c r="S23" s="16"/>
      <c r="T23" s="17"/>
    </row>
    <row r="24" spans="1:20" ht="12.75" hidden="1">
      <c r="A24" s="7"/>
      <c r="B24" s="53"/>
      <c r="C24" s="68"/>
      <c r="D24" s="11" t="s">
        <v>28</v>
      </c>
      <c r="E24" s="16">
        <v>173715</v>
      </c>
      <c r="F24" s="16">
        <v>108490</v>
      </c>
      <c r="G24" s="16">
        <v>97120</v>
      </c>
      <c r="H24" s="16">
        <v>11365</v>
      </c>
      <c r="I24" s="16">
        <v>7850</v>
      </c>
      <c r="J24" s="16">
        <v>440</v>
      </c>
      <c r="K24" s="16">
        <v>9975</v>
      </c>
      <c r="L24" s="16">
        <v>46960</v>
      </c>
      <c r="M24" s="16"/>
      <c r="N24" s="16"/>
      <c r="O24" s="16"/>
      <c r="P24" s="16"/>
      <c r="Q24" s="16"/>
      <c r="R24" s="16"/>
      <c r="S24" s="16"/>
      <c r="T24" s="17"/>
    </row>
    <row r="25" spans="1:20" ht="12.75" hidden="1">
      <c r="A25" s="7" t="s">
        <v>281</v>
      </c>
      <c r="B25" s="53"/>
      <c r="C25" s="68"/>
      <c r="D25" s="11" t="s">
        <v>29</v>
      </c>
      <c r="E25" s="16">
        <v>3170</v>
      </c>
      <c r="F25" s="16">
        <v>2000</v>
      </c>
      <c r="G25" s="16">
        <v>1850</v>
      </c>
      <c r="H25" s="16">
        <v>150</v>
      </c>
      <c r="I25" s="16">
        <v>125</v>
      </c>
      <c r="J25" s="16">
        <v>10</v>
      </c>
      <c r="K25" s="16">
        <v>140</v>
      </c>
      <c r="L25" s="16">
        <v>895</v>
      </c>
      <c r="M25" s="16"/>
      <c r="N25" s="16"/>
      <c r="O25" s="16"/>
      <c r="P25" s="16"/>
      <c r="Q25" s="16"/>
      <c r="R25" s="16"/>
      <c r="S25" s="16"/>
      <c r="T25" s="17"/>
    </row>
    <row r="26" spans="1:20" ht="12.75" hidden="1">
      <c r="A26" s="7" t="s">
        <v>281</v>
      </c>
      <c r="B26" s="53"/>
      <c r="C26" s="68"/>
      <c r="D26" s="11" t="s">
        <v>30</v>
      </c>
      <c r="E26" s="16">
        <v>5325</v>
      </c>
      <c r="F26" s="16">
        <v>3440</v>
      </c>
      <c r="G26" s="16">
        <v>3150</v>
      </c>
      <c r="H26" s="16">
        <v>295</v>
      </c>
      <c r="I26" s="16">
        <v>195</v>
      </c>
      <c r="J26" s="16">
        <v>15</v>
      </c>
      <c r="K26" s="16">
        <v>275</v>
      </c>
      <c r="L26" s="16">
        <v>1400</v>
      </c>
      <c r="M26" s="16"/>
      <c r="N26" s="16"/>
      <c r="O26" s="16"/>
      <c r="P26" s="16"/>
      <c r="Q26" s="16"/>
      <c r="R26" s="16"/>
      <c r="S26" s="16"/>
      <c r="T26" s="17"/>
    </row>
    <row r="27" spans="1:20" ht="12.75" hidden="1">
      <c r="A27" s="7" t="s">
        <v>281</v>
      </c>
      <c r="B27" s="53"/>
      <c r="C27" s="68"/>
      <c r="D27" s="11" t="s">
        <v>31</v>
      </c>
      <c r="E27" s="16">
        <v>4330</v>
      </c>
      <c r="F27" s="16">
        <v>2710</v>
      </c>
      <c r="G27" s="16">
        <v>2510</v>
      </c>
      <c r="H27" s="16">
        <v>195</v>
      </c>
      <c r="I27" s="16">
        <v>175</v>
      </c>
      <c r="J27" s="16">
        <v>10</v>
      </c>
      <c r="K27" s="16">
        <v>260</v>
      </c>
      <c r="L27" s="16">
        <v>1180</v>
      </c>
      <c r="M27" s="16"/>
      <c r="N27" s="16"/>
      <c r="O27" s="16"/>
      <c r="P27" s="16"/>
      <c r="Q27" s="16"/>
      <c r="R27" s="16"/>
      <c r="S27" s="16"/>
      <c r="T27" s="17"/>
    </row>
    <row r="28" spans="1:20" ht="12.75" hidden="1">
      <c r="A28" s="7" t="s">
        <v>281</v>
      </c>
      <c r="B28" s="53"/>
      <c r="C28" s="68"/>
      <c r="D28" s="11" t="s">
        <v>32</v>
      </c>
      <c r="E28" s="16">
        <v>2775</v>
      </c>
      <c r="F28" s="16">
        <v>1795</v>
      </c>
      <c r="G28" s="16">
        <v>1655</v>
      </c>
      <c r="H28" s="16">
        <v>135</v>
      </c>
      <c r="I28" s="16">
        <v>95</v>
      </c>
      <c r="J28" s="16">
        <v>5</v>
      </c>
      <c r="K28" s="16">
        <v>145</v>
      </c>
      <c r="L28" s="16">
        <v>735</v>
      </c>
      <c r="M28" s="16"/>
      <c r="N28" s="16"/>
      <c r="O28" s="16"/>
      <c r="P28" s="16"/>
      <c r="Q28" s="16"/>
      <c r="R28" s="16"/>
      <c r="S28" s="16"/>
      <c r="T28" s="17"/>
    </row>
    <row r="29" spans="1:20" ht="12.75" hidden="1">
      <c r="A29" s="7" t="s">
        <v>281</v>
      </c>
      <c r="B29" s="53"/>
      <c r="C29" s="68"/>
      <c r="D29" s="11" t="s">
        <v>33</v>
      </c>
      <c r="E29" s="16">
        <v>5255</v>
      </c>
      <c r="F29" s="16">
        <v>3480</v>
      </c>
      <c r="G29" s="16">
        <v>3230</v>
      </c>
      <c r="H29" s="16">
        <v>245</v>
      </c>
      <c r="I29" s="16">
        <v>200</v>
      </c>
      <c r="J29" s="16">
        <v>25</v>
      </c>
      <c r="K29" s="16">
        <v>225</v>
      </c>
      <c r="L29" s="16">
        <v>1325</v>
      </c>
      <c r="M29" s="16"/>
      <c r="N29" s="16"/>
      <c r="O29" s="16"/>
      <c r="P29" s="16"/>
      <c r="Q29" s="16"/>
      <c r="R29" s="16"/>
      <c r="S29" s="16"/>
      <c r="T29" s="17"/>
    </row>
    <row r="30" spans="1:20" ht="12.75" hidden="1">
      <c r="A30" s="7" t="s">
        <v>281</v>
      </c>
      <c r="B30" s="53"/>
      <c r="C30" s="68"/>
      <c r="D30" s="11" t="s">
        <v>34</v>
      </c>
      <c r="E30" s="16">
        <v>11665</v>
      </c>
      <c r="F30" s="16">
        <v>7690</v>
      </c>
      <c r="G30" s="16">
        <v>7095</v>
      </c>
      <c r="H30" s="16">
        <v>600</v>
      </c>
      <c r="I30" s="16">
        <v>425</v>
      </c>
      <c r="J30" s="16">
        <v>30</v>
      </c>
      <c r="K30" s="16">
        <v>515</v>
      </c>
      <c r="L30" s="16">
        <v>3000</v>
      </c>
      <c r="M30" s="16"/>
      <c r="N30" s="16"/>
      <c r="O30" s="16"/>
      <c r="P30" s="16"/>
      <c r="Q30" s="16"/>
      <c r="R30" s="16"/>
      <c r="S30" s="16"/>
      <c r="T30" s="17"/>
    </row>
    <row r="31" spans="1:20" ht="12.75" hidden="1">
      <c r="A31" s="7" t="s">
        <v>281</v>
      </c>
      <c r="B31" s="53"/>
      <c r="C31" s="68"/>
      <c r="D31" s="11" t="s">
        <v>35</v>
      </c>
      <c r="E31" s="16">
        <v>11995</v>
      </c>
      <c r="F31" s="16">
        <v>7840</v>
      </c>
      <c r="G31" s="16">
        <v>7165</v>
      </c>
      <c r="H31" s="16">
        <v>675</v>
      </c>
      <c r="I31" s="16">
        <v>450</v>
      </c>
      <c r="J31" s="16">
        <v>30</v>
      </c>
      <c r="K31" s="16">
        <v>635</v>
      </c>
      <c r="L31" s="16">
        <v>3045</v>
      </c>
      <c r="M31" s="16"/>
      <c r="N31" s="16"/>
      <c r="O31" s="16"/>
      <c r="P31" s="16"/>
      <c r="Q31" s="16"/>
      <c r="R31" s="16"/>
      <c r="S31" s="16"/>
      <c r="T31" s="17"/>
    </row>
    <row r="32" spans="1:20" ht="12.75" hidden="1">
      <c r="A32" s="7" t="s">
        <v>281</v>
      </c>
      <c r="B32" s="53"/>
      <c r="C32" s="68"/>
      <c r="D32" s="11" t="s">
        <v>36</v>
      </c>
      <c r="E32" s="16">
        <v>7225</v>
      </c>
      <c r="F32" s="16">
        <v>4720</v>
      </c>
      <c r="G32" s="16">
        <v>4235</v>
      </c>
      <c r="H32" s="16">
        <v>480</v>
      </c>
      <c r="I32" s="16">
        <v>325</v>
      </c>
      <c r="J32" s="16">
        <v>10</v>
      </c>
      <c r="K32" s="16">
        <v>420</v>
      </c>
      <c r="L32" s="16">
        <v>1750</v>
      </c>
      <c r="M32" s="16"/>
      <c r="N32" s="16"/>
      <c r="O32" s="16"/>
      <c r="P32" s="16"/>
      <c r="Q32" s="16"/>
      <c r="R32" s="16"/>
      <c r="S32" s="16"/>
      <c r="T32" s="17"/>
    </row>
    <row r="33" spans="1:20" ht="12.75" hidden="1">
      <c r="A33" s="7" t="s">
        <v>283</v>
      </c>
      <c r="B33" s="53"/>
      <c r="C33" s="68"/>
      <c r="D33" s="11" t="s">
        <v>37</v>
      </c>
      <c r="E33" s="16">
        <v>59715</v>
      </c>
      <c r="F33" s="16">
        <v>36915</v>
      </c>
      <c r="G33" s="16">
        <v>32645</v>
      </c>
      <c r="H33" s="16">
        <v>4280</v>
      </c>
      <c r="I33" s="16">
        <v>2695</v>
      </c>
      <c r="J33" s="16">
        <v>145</v>
      </c>
      <c r="K33" s="16">
        <v>3815</v>
      </c>
      <c r="L33" s="16">
        <v>16150</v>
      </c>
      <c r="M33" s="16"/>
      <c r="N33" s="16"/>
      <c r="O33" s="16"/>
      <c r="P33" s="16"/>
      <c r="Q33" s="16"/>
      <c r="R33" s="16"/>
      <c r="S33" s="16"/>
      <c r="T33" s="17"/>
    </row>
    <row r="34" spans="1:20" ht="12.75" hidden="1">
      <c r="A34" s="7" t="s">
        <v>281</v>
      </c>
      <c r="B34" s="53"/>
      <c r="C34" s="68"/>
      <c r="D34" s="11" t="s">
        <v>38</v>
      </c>
      <c r="E34" s="16">
        <v>10200</v>
      </c>
      <c r="F34" s="16">
        <v>6505</v>
      </c>
      <c r="G34" s="16">
        <v>5930</v>
      </c>
      <c r="H34" s="16">
        <v>570</v>
      </c>
      <c r="I34" s="16">
        <v>350</v>
      </c>
      <c r="J34" s="16">
        <v>20</v>
      </c>
      <c r="K34" s="16">
        <v>510</v>
      </c>
      <c r="L34" s="16">
        <v>2815</v>
      </c>
      <c r="M34" s="16"/>
      <c r="N34" s="16"/>
      <c r="O34" s="16"/>
      <c r="P34" s="16"/>
      <c r="Q34" s="16"/>
      <c r="R34" s="16"/>
      <c r="S34" s="16"/>
      <c r="T34" s="17"/>
    </row>
    <row r="35" spans="1:20" ht="12.75" hidden="1">
      <c r="A35" s="7" t="s">
        <v>281</v>
      </c>
      <c r="B35" s="53"/>
      <c r="C35" s="68"/>
      <c r="D35" s="11" t="s">
        <v>39</v>
      </c>
      <c r="E35" s="16">
        <v>7285</v>
      </c>
      <c r="F35" s="16">
        <v>4555</v>
      </c>
      <c r="G35" s="16">
        <v>4190</v>
      </c>
      <c r="H35" s="16">
        <v>365</v>
      </c>
      <c r="I35" s="16">
        <v>290</v>
      </c>
      <c r="J35" s="16">
        <v>25</v>
      </c>
      <c r="K35" s="16">
        <v>330</v>
      </c>
      <c r="L35" s="16">
        <v>2085</v>
      </c>
      <c r="M35" s="16"/>
      <c r="N35" s="16"/>
      <c r="O35" s="16"/>
      <c r="P35" s="16"/>
      <c r="Q35" s="16"/>
      <c r="R35" s="16"/>
      <c r="S35" s="16"/>
      <c r="T35" s="17"/>
    </row>
    <row r="36" spans="1:20" ht="12.75" hidden="1">
      <c r="A36" s="7" t="s">
        <v>281</v>
      </c>
      <c r="B36" s="53"/>
      <c r="C36" s="68"/>
      <c r="D36" s="11" t="s">
        <v>40</v>
      </c>
      <c r="E36" s="16">
        <v>9350</v>
      </c>
      <c r="F36" s="16">
        <v>5810</v>
      </c>
      <c r="G36" s="16">
        <v>5215</v>
      </c>
      <c r="H36" s="16">
        <v>595</v>
      </c>
      <c r="I36" s="16">
        <v>430</v>
      </c>
      <c r="J36" s="16">
        <v>10</v>
      </c>
      <c r="K36" s="16">
        <v>450</v>
      </c>
      <c r="L36" s="16">
        <v>2650</v>
      </c>
      <c r="M36" s="16"/>
      <c r="N36" s="16"/>
      <c r="O36" s="16"/>
      <c r="P36" s="16"/>
      <c r="Q36" s="16"/>
      <c r="R36" s="16"/>
      <c r="S36" s="16"/>
      <c r="T36" s="17"/>
    </row>
    <row r="37" spans="1:20" ht="12.75" hidden="1">
      <c r="A37" s="7" t="s">
        <v>281</v>
      </c>
      <c r="B37" s="53"/>
      <c r="C37" s="68"/>
      <c r="D37" s="11" t="s">
        <v>41</v>
      </c>
      <c r="E37" s="16">
        <v>2260</v>
      </c>
      <c r="F37" s="16">
        <v>1435</v>
      </c>
      <c r="G37" s="16">
        <v>1330</v>
      </c>
      <c r="H37" s="16">
        <v>110</v>
      </c>
      <c r="I37" s="16">
        <v>90</v>
      </c>
      <c r="J37" s="16">
        <v>5</v>
      </c>
      <c r="K37" s="16">
        <v>115</v>
      </c>
      <c r="L37" s="16">
        <v>615</v>
      </c>
      <c r="M37" s="16"/>
      <c r="N37" s="16"/>
      <c r="O37" s="16"/>
      <c r="P37" s="16"/>
      <c r="Q37" s="16"/>
      <c r="R37" s="16"/>
      <c r="S37" s="16"/>
      <c r="T37" s="17"/>
    </row>
    <row r="38" spans="1:20" ht="12.75" hidden="1">
      <c r="A38" s="7" t="s">
        <v>281</v>
      </c>
      <c r="B38" s="53"/>
      <c r="C38" s="68"/>
      <c r="D38" s="11" t="s">
        <v>42</v>
      </c>
      <c r="E38" s="16">
        <v>3735</v>
      </c>
      <c r="F38" s="16">
        <v>2350</v>
      </c>
      <c r="G38" s="16">
        <v>2070</v>
      </c>
      <c r="H38" s="16">
        <v>280</v>
      </c>
      <c r="I38" s="16">
        <v>190</v>
      </c>
      <c r="J38" s="16">
        <v>5</v>
      </c>
      <c r="K38" s="16">
        <v>205</v>
      </c>
      <c r="L38" s="16">
        <v>985</v>
      </c>
      <c r="M38" s="16"/>
      <c r="N38" s="16"/>
      <c r="O38" s="16"/>
      <c r="P38" s="16"/>
      <c r="Q38" s="16"/>
      <c r="R38" s="16"/>
      <c r="S38" s="16"/>
      <c r="T38" s="17"/>
    </row>
    <row r="39" spans="1:20" ht="12.75" hidden="1">
      <c r="A39" s="7" t="s">
        <v>281</v>
      </c>
      <c r="B39" s="53"/>
      <c r="C39" s="68"/>
      <c r="D39" s="11" t="s">
        <v>43</v>
      </c>
      <c r="E39" s="16">
        <v>4070</v>
      </c>
      <c r="F39" s="16">
        <v>2550</v>
      </c>
      <c r="G39" s="16">
        <v>2250</v>
      </c>
      <c r="H39" s="16">
        <v>300</v>
      </c>
      <c r="I39" s="16">
        <v>200</v>
      </c>
      <c r="J39" s="16">
        <v>15</v>
      </c>
      <c r="K39" s="16">
        <v>185</v>
      </c>
      <c r="L39" s="16">
        <v>1120</v>
      </c>
      <c r="M39" s="16"/>
      <c r="N39" s="16"/>
      <c r="O39" s="16"/>
      <c r="P39" s="16"/>
      <c r="Q39" s="16"/>
      <c r="R39" s="16"/>
      <c r="S39" s="16"/>
      <c r="T39" s="17"/>
    </row>
    <row r="40" spans="1:20" ht="12.75" hidden="1">
      <c r="A40" s="7" t="s">
        <v>281</v>
      </c>
      <c r="B40" s="53"/>
      <c r="C40" s="68"/>
      <c r="D40" s="11" t="s">
        <v>44</v>
      </c>
      <c r="E40" s="16">
        <v>2390</v>
      </c>
      <c r="F40" s="16">
        <v>1500</v>
      </c>
      <c r="G40" s="16">
        <v>1310</v>
      </c>
      <c r="H40" s="16">
        <v>185</v>
      </c>
      <c r="I40" s="16">
        <v>120</v>
      </c>
      <c r="J40" s="16">
        <v>5</v>
      </c>
      <c r="K40" s="16">
        <v>145</v>
      </c>
      <c r="L40" s="16">
        <v>620</v>
      </c>
      <c r="M40" s="16"/>
      <c r="N40" s="16"/>
      <c r="O40" s="16"/>
      <c r="P40" s="16"/>
      <c r="Q40" s="16"/>
      <c r="R40" s="16"/>
      <c r="S40" s="16"/>
      <c r="T40" s="17"/>
    </row>
    <row r="41" spans="1:20" ht="12.75" hidden="1">
      <c r="A41" s="7" t="s">
        <v>281</v>
      </c>
      <c r="B41" s="53"/>
      <c r="C41" s="68"/>
      <c r="D41" s="11" t="s">
        <v>45</v>
      </c>
      <c r="E41" s="16">
        <v>21285</v>
      </c>
      <c r="F41" s="16">
        <v>12145</v>
      </c>
      <c r="G41" s="16">
        <v>10335</v>
      </c>
      <c r="H41" s="16">
        <v>1815</v>
      </c>
      <c r="I41" s="16">
        <v>1420</v>
      </c>
      <c r="J41" s="16">
        <v>80</v>
      </c>
      <c r="K41" s="16">
        <v>1510</v>
      </c>
      <c r="L41" s="16">
        <v>6130</v>
      </c>
      <c r="M41" s="16"/>
      <c r="N41" s="16"/>
      <c r="O41" s="16"/>
      <c r="P41" s="16"/>
      <c r="Q41" s="16"/>
      <c r="R41" s="16"/>
      <c r="S41" s="16"/>
      <c r="T41" s="17"/>
    </row>
    <row r="42" spans="1:20" ht="12.75" hidden="1">
      <c r="A42" s="7" t="s">
        <v>281</v>
      </c>
      <c r="B42" s="53"/>
      <c r="C42" s="68"/>
      <c r="D42" s="11" t="s">
        <v>46</v>
      </c>
      <c r="E42" s="16">
        <v>1695</v>
      </c>
      <c r="F42" s="16">
        <v>1060</v>
      </c>
      <c r="G42" s="16">
        <v>970</v>
      </c>
      <c r="H42" s="16">
        <v>95</v>
      </c>
      <c r="I42" s="16">
        <v>75</v>
      </c>
      <c r="J42" s="16">
        <v>0</v>
      </c>
      <c r="K42" s="16">
        <v>90</v>
      </c>
      <c r="L42" s="16">
        <v>460</v>
      </c>
      <c r="M42" s="16"/>
      <c r="N42" s="16"/>
      <c r="O42" s="16"/>
      <c r="P42" s="16"/>
      <c r="Q42" s="16"/>
      <c r="R42" s="16"/>
      <c r="S42" s="16"/>
      <c r="T42" s="17"/>
    </row>
    <row r="43" spans="1:20" ht="12.75" hidden="1">
      <c r="A43" s="7"/>
      <c r="B43" s="53"/>
      <c r="C43" s="68"/>
      <c r="D43" s="11" t="s">
        <v>47</v>
      </c>
      <c r="E43" s="16">
        <v>138410</v>
      </c>
      <c r="F43" s="16">
        <v>87670</v>
      </c>
      <c r="G43" s="16">
        <v>78215</v>
      </c>
      <c r="H43" s="16">
        <v>9455</v>
      </c>
      <c r="I43" s="16">
        <v>6360</v>
      </c>
      <c r="J43" s="16">
        <v>405</v>
      </c>
      <c r="K43" s="16">
        <v>8385</v>
      </c>
      <c r="L43" s="16">
        <v>35590</v>
      </c>
      <c r="M43" s="16"/>
      <c r="N43" s="16"/>
      <c r="O43" s="16"/>
      <c r="P43" s="16"/>
      <c r="Q43" s="16"/>
      <c r="R43" s="16"/>
      <c r="S43" s="16"/>
      <c r="T43" s="17"/>
    </row>
    <row r="44" spans="1:20" ht="12.75" hidden="1">
      <c r="A44" s="7" t="s">
        <v>283</v>
      </c>
      <c r="B44" s="53"/>
      <c r="C44" s="68"/>
      <c r="D44" s="11" t="s">
        <v>48</v>
      </c>
      <c r="E44" s="16">
        <v>12535</v>
      </c>
      <c r="F44" s="16">
        <v>7030</v>
      </c>
      <c r="G44" s="16">
        <v>6195</v>
      </c>
      <c r="H44" s="16">
        <v>835</v>
      </c>
      <c r="I44" s="16">
        <v>690</v>
      </c>
      <c r="J44" s="16">
        <v>55</v>
      </c>
      <c r="K44" s="16">
        <v>845</v>
      </c>
      <c r="L44" s="16">
        <v>3910</v>
      </c>
      <c r="M44" s="16"/>
      <c r="N44" s="16"/>
      <c r="O44" s="16"/>
      <c r="P44" s="16"/>
      <c r="Q44" s="16"/>
      <c r="R44" s="16"/>
      <c r="S44" s="16"/>
      <c r="T44" s="17"/>
    </row>
    <row r="45" spans="1:20" ht="12.75" hidden="1">
      <c r="A45" s="7" t="s">
        <v>281</v>
      </c>
      <c r="B45" s="53"/>
      <c r="C45" s="68"/>
      <c r="D45" s="11" t="s">
        <v>49</v>
      </c>
      <c r="E45" s="16">
        <v>5120</v>
      </c>
      <c r="F45" s="16">
        <v>3175</v>
      </c>
      <c r="G45" s="16">
        <v>2835</v>
      </c>
      <c r="H45" s="16">
        <v>340</v>
      </c>
      <c r="I45" s="16">
        <v>240</v>
      </c>
      <c r="J45" s="16">
        <v>20</v>
      </c>
      <c r="K45" s="16">
        <v>255</v>
      </c>
      <c r="L45" s="16">
        <v>1435</v>
      </c>
      <c r="M45" s="16"/>
      <c r="N45" s="16"/>
      <c r="O45" s="16"/>
      <c r="P45" s="16"/>
      <c r="Q45" s="16"/>
      <c r="R45" s="16"/>
      <c r="S45" s="16"/>
      <c r="T45" s="17"/>
    </row>
    <row r="46" spans="1:20" ht="12.75" hidden="1">
      <c r="A46" s="7" t="s">
        <v>281</v>
      </c>
      <c r="B46" s="53"/>
      <c r="C46" s="68"/>
      <c r="D46" s="11" t="s">
        <v>50</v>
      </c>
      <c r="E46" s="16">
        <v>3415</v>
      </c>
      <c r="F46" s="16">
        <v>2175</v>
      </c>
      <c r="G46" s="16">
        <v>1895</v>
      </c>
      <c r="H46" s="16">
        <v>275</v>
      </c>
      <c r="I46" s="16">
        <v>180</v>
      </c>
      <c r="J46" s="16">
        <v>10</v>
      </c>
      <c r="K46" s="16">
        <v>235</v>
      </c>
      <c r="L46" s="16">
        <v>810</v>
      </c>
      <c r="M46" s="16"/>
      <c r="N46" s="16"/>
      <c r="O46" s="16"/>
      <c r="P46" s="16"/>
      <c r="Q46" s="16"/>
      <c r="R46" s="16"/>
      <c r="S46" s="16"/>
      <c r="T46" s="17"/>
    </row>
    <row r="47" spans="1:20" ht="12.75" hidden="1">
      <c r="A47" s="7" t="s">
        <v>282</v>
      </c>
      <c r="B47" s="53"/>
      <c r="C47" s="68"/>
      <c r="D47" s="11" t="s">
        <v>51</v>
      </c>
      <c r="E47" s="16">
        <v>2880</v>
      </c>
      <c r="F47" s="16">
        <v>1865</v>
      </c>
      <c r="G47" s="16">
        <v>1710</v>
      </c>
      <c r="H47" s="16">
        <v>160</v>
      </c>
      <c r="I47" s="16">
        <v>100</v>
      </c>
      <c r="J47" s="16">
        <v>5</v>
      </c>
      <c r="K47" s="16">
        <v>130</v>
      </c>
      <c r="L47" s="16">
        <v>770</v>
      </c>
      <c r="M47" s="16"/>
      <c r="N47" s="16"/>
      <c r="O47" s="16"/>
      <c r="P47" s="16"/>
      <c r="Q47" s="16"/>
      <c r="R47" s="16"/>
      <c r="S47" s="16"/>
      <c r="T47" s="17"/>
    </row>
    <row r="48" spans="1:20" ht="12.75" hidden="1">
      <c r="A48" s="7" t="s">
        <v>282</v>
      </c>
      <c r="B48" s="53"/>
      <c r="C48" s="68"/>
      <c r="D48" s="11" t="s">
        <v>52</v>
      </c>
      <c r="E48" s="16">
        <v>11850</v>
      </c>
      <c r="F48" s="16">
        <v>8235</v>
      </c>
      <c r="G48" s="16">
        <v>7410</v>
      </c>
      <c r="H48" s="16">
        <v>825</v>
      </c>
      <c r="I48" s="16">
        <v>395</v>
      </c>
      <c r="J48" s="16">
        <v>25</v>
      </c>
      <c r="K48" s="16">
        <v>600</v>
      </c>
      <c r="L48" s="16">
        <v>2590</v>
      </c>
      <c r="M48" s="16"/>
      <c r="N48" s="16"/>
      <c r="O48" s="16"/>
      <c r="P48" s="16"/>
      <c r="Q48" s="16"/>
      <c r="R48" s="16"/>
      <c r="S48" s="16"/>
      <c r="T48" s="17"/>
    </row>
    <row r="49" spans="1:20" ht="12.75" hidden="1">
      <c r="A49" s="7" t="s">
        <v>282</v>
      </c>
      <c r="B49" s="53"/>
      <c r="C49" s="68"/>
      <c r="D49" s="11" t="s">
        <v>53</v>
      </c>
      <c r="E49" s="16">
        <v>5610</v>
      </c>
      <c r="F49" s="16">
        <v>3695</v>
      </c>
      <c r="G49" s="16">
        <v>3355</v>
      </c>
      <c r="H49" s="16">
        <v>340</v>
      </c>
      <c r="I49" s="16">
        <v>220</v>
      </c>
      <c r="J49" s="16">
        <v>15</v>
      </c>
      <c r="K49" s="16">
        <v>290</v>
      </c>
      <c r="L49" s="16">
        <v>1395</v>
      </c>
      <c r="M49" s="16"/>
      <c r="N49" s="16"/>
      <c r="O49" s="16"/>
      <c r="P49" s="16"/>
      <c r="Q49" s="16"/>
      <c r="R49" s="16"/>
      <c r="S49" s="16"/>
      <c r="T49" s="17"/>
    </row>
    <row r="50" spans="1:20" ht="12.75" hidden="1">
      <c r="A50" s="7" t="s">
        <v>282</v>
      </c>
      <c r="B50" s="53"/>
      <c r="C50" s="68"/>
      <c r="D50" s="11" t="s">
        <v>54</v>
      </c>
      <c r="E50" s="16">
        <v>25045</v>
      </c>
      <c r="F50" s="16">
        <v>16000</v>
      </c>
      <c r="G50" s="16">
        <v>14445</v>
      </c>
      <c r="H50" s="16">
        <v>1555</v>
      </c>
      <c r="I50" s="16">
        <v>1020</v>
      </c>
      <c r="J50" s="16">
        <v>70</v>
      </c>
      <c r="K50" s="16">
        <v>1565</v>
      </c>
      <c r="L50" s="16">
        <v>6385</v>
      </c>
      <c r="M50" s="16"/>
      <c r="N50" s="16"/>
      <c r="O50" s="16"/>
      <c r="P50" s="16"/>
      <c r="Q50" s="16"/>
      <c r="R50" s="16"/>
      <c r="S50" s="16"/>
      <c r="T50" s="17"/>
    </row>
    <row r="51" spans="1:20" ht="12.75" hidden="1">
      <c r="A51" s="7" t="s">
        <v>281</v>
      </c>
      <c r="B51" s="53"/>
      <c r="C51" s="68"/>
      <c r="D51" s="11" t="s">
        <v>55</v>
      </c>
      <c r="E51" s="16">
        <v>6780</v>
      </c>
      <c r="F51" s="16">
        <v>4440</v>
      </c>
      <c r="G51" s="16">
        <v>4010</v>
      </c>
      <c r="H51" s="16">
        <v>430</v>
      </c>
      <c r="I51" s="16">
        <v>310</v>
      </c>
      <c r="J51" s="16">
        <v>15</v>
      </c>
      <c r="K51" s="16">
        <v>520</v>
      </c>
      <c r="L51" s="16">
        <v>1500</v>
      </c>
      <c r="M51" s="16"/>
      <c r="N51" s="16"/>
      <c r="O51" s="16"/>
      <c r="P51" s="16"/>
      <c r="Q51" s="16"/>
      <c r="R51" s="16"/>
      <c r="S51" s="16"/>
      <c r="T51" s="17"/>
    </row>
    <row r="52" spans="1:20" ht="12.75" hidden="1">
      <c r="A52" s="7" t="s">
        <v>281</v>
      </c>
      <c r="B52" s="53"/>
      <c r="C52" s="68"/>
      <c r="D52" s="11" t="s">
        <v>56</v>
      </c>
      <c r="E52" s="16">
        <v>9840</v>
      </c>
      <c r="F52" s="16">
        <v>6200</v>
      </c>
      <c r="G52" s="16">
        <v>5445</v>
      </c>
      <c r="H52" s="16">
        <v>755</v>
      </c>
      <c r="I52" s="16">
        <v>555</v>
      </c>
      <c r="J52" s="16">
        <v>35</v>
      </c>
      <c r="K52" s="16">
        <v>545</v>
      </c>
      <c r="L52" s="16">
        <v>2505</v>
      </c>
      <c r="M52" s="16"/>
      <c r="N52" s="16"/>
      <c r="O52" s="16"/>
      <c r="P52" s="16"/>
      <c r="Q52" s="16"/>
      <c r="R52" s="16"/>
      <c r="S52" s="16"/>
      <c r="T52" s="17"/>
    </row>
    <row r="53" spans="1:20" ht="12.75" hidden="1">
      <c r="A53" s="7" t="s">
        <v>281</v>
      </c>
      <c r="B53" s="53"/>
      <c r="C53" s="68"/>
      <c r="D53" s="11" t="s">
        <v>57</v>
      </c>
      <c r="E53" s="16">
        <v>16265</v>
      </c>
      <c r="F53" s="16">
        <v>10765</v>
      </c>
      <c r="G53" s="16">
        <v>9660</v>
      </c>
      <c r="H53" s="16">
        <v>1110</v>
      </c>
      <c r="I53" s="16">
        <v>680</v>
      </c>
      <c r="J53" s="16">
        <v>50</v>
      </c>
      <c r="K53" s="16">
        <v>735</v>
      </c>
      <c r="L53" s="16">
        <v>4035</v>
      </c>
      <c r="M53" s="16"/>
      <c r="N53" s="16"/>
      <c r="O53" s="16"/>
      <c r="P53" s="16"/>
      <c r="Q53" s="16"/>
      <c r="R53" s="16"/>
      <c r="S53" s="16"/>
      <c r="T53" s="17"/>
    </row>
    <row r="54" spans="1:20" ht="12.75" hidden="1">
      <c r="A54" s="7" t="s">
        <v>281</v>
      </c>
      <c r="B54" s="53"/>
      <c r="C54" s="68"/>
      <c r="D54" s="11" t="s">
        <v>58</v>
      </c>
      <c r="E54" s="16">
        <v>4620</v>
      </c>
      <c r="F54" s="16">
        <v>2865</v>
      </c>
      <c r="G54" s="16">
        <v>2570</v>
      </c>
      <c r="H54" s="16">
        <v>295</v>
      </c>
      <c r="I54" s="16">
        <v>245</v>
      </c>
      <c r="J54" s="16">
        <v>20</v>
      </c>
      <c r="K54" s="16">
        <v>260</v>
      </c>
      <c r="L54" s="16">
        <v>1230</v>
      </c>
      <c r="M54" s="16"/>
      <c r="N54" s="16"/>
      <c r="O54" s="16"/>
      <c r="P54" s="16"/>
      <c r="Q54" s="16"/>
      <c r="R54" s="16"/>
      <c r="S54" s="16"/>
      <c r="T54" s="17"/>
    </row>
    <row r="55" spans="1:20" ht="12.75" hidden="1">
      <c r="A55" s="7" t="s">
        <v>281</v>
      </c>
      <c r="B55" s="53"/>
      <c r="C55" s="68"/>
      <c r="D55" s="11" t="s">
        <v>59</v>
      </c>
      <c r="E55" s="16">
        <v>3830</v>
      </c>
      <c r="F55" s="16">
        <v>2315</v>
      </c>
      <c r="G55" s="16">
        <v>2100</v>
      </c>
      <c r="H55" s="16">
        <v>215</v>
      </c>
      <c r="I55" s="16">
        <v>170</v>
      </c>
      <c r="J55" s="16">
        <v>10</v>
      </c>
      <c r="K55" s="16">
        <v>225</v>
      </c>
      <c r="L55" s="16">
        <v>1105</v>
      </c>
      <c r="M55" s="16"/>
      <c r="N55" s="16"/>
      <c r="O55" s="16"/>
      <c r="P55" s="16"/>
      <c r="Q55" s="16"/>
      <c r="R55" s="16"/>
      <c r="S55" s="16"/>
      <c r="T55" s="17"/>
    </row>
    <row r="56" spans="1:20" ht="12.75" hidden="1">
      <c r="A56" s="7" t="s">
        <v>281</v>
      </c>
      <c r="B56" s="53"/>
      <c r="C56" s="68"/>
      <c r="D56" s="11" t="s">
        <v>60</v>
      </c>
      <c r="E56" s="16">
        <v>6375</v>
      </c>
      <c r="F56" s="16">
        <v>3965</v>
      </c>
      <c r="G56" s="16">
        <v>3650</v>
      </c>
      <c r="H56" s="16">
        <v>315</v>
      </c>
      <c r="I56" s="16">
        <v>235</v>
      </c>
      <c r="J56" s="16">
        <v>5</v>
      </c>
      <c r="K56" s="16">
        <v>360</v>
      </c>
      <c r="L56" s="16">
        <v>1810</v>
      </c>
      <c r="M56" s="16"/>
      <c r="N56" s="16"/>
      <c r="O56" s="16"/>
      <c r="P56" s="16"/>
      <c r="Q56" s="16"/>
      <c r="R56" s="16"/>
      <c r="S56" s="16"/>
      <c r="T56" s="17"/>
    </row>
    <row r="57" spans="1:20" ht="12.75" hidden="1">
      <c r="A57" s="7" t="s">
        <v>281</v>
      </c>
      <c r="B57" s="53"/>
      <c r="C57" s="68"/>
      <c r="D57" s="11" t="s">
        <v>61</v>
      </c>
      <c r="E57" s="16">
        <v>6865</v>
      </c>
      <c r="F57" s="16">
        <v>4190</v>
      </c>
      <c r="G57" s="16">
        <v>3755</v>
      </c>
      <c r="H57" s="16">
        <v>435</v>
      </c>
      <c r="I57" s="16">
        <v>340</v>
      </c>
      <c r="J57" s="16">
        <v>20</v>
      </c>
      <c r="K57" s="16">
        <v>455</v>
      </c>
      <c r="L57" s="16">
        <v>1870</v>
      </c>
      <c r="M57" s="16"/>
      <c r="N57" s="16"/>
      <c r="O57" s="16"/>
      <c r="P57" s="16"/>
      <c r="Q57" s="16"/>
      <c r="R57" s="16"/>
      <c r="S57" s="16"/>
      <c r="T57" s="17"/>
    </row>
    <row r="58" spans="1:20" ht="12.75" hidden="1">
      <c r="A58" s="7" t="s">
        <v>281</v>
      </c>
      <c r="B58" s="53"/>
      <c r="C58" s="68"/>
      <c r="D58" s="11" t="s">
        <v>62</v>
      </c>
      <c r="E58" s="16">
        <v>17385</v>
      </c>
      <c r="F58" s="16">
        <v>10755</v>
      </c>
      <c r="G58" s="16">
        <v>9195</v>
      </c>
      <c r="H58" s="16">
        <v>1560</v>
      </c>
      <c r="I58" s="16">
        <v>985</v>
      </c>
      <c r="J58" s="16">
        <v>50</v>
      </c>
      <c r="K58" s="16">
        <v>1360</v>
      </c>
      <c r="L58" s="16">
        <v>4235</v>
      </c>
      <c r="M58" s="16"/>
      <c r="N58" s="16"/>
      <c r="O58" s="16"/>
      <c r="P58" s="16"/>
      <c r="Q58" s="16"/>
      <c r="R58" s="16"/>
      <c r="S58" s="16"/>
      <c r="T58" s="17"/>
    </row>
    <row r="59" spans="1:20" ht="12.75" hidden="1">
      <c r="A59" s="7"/>
      <c r="B59" s="53"/>
      <c r="C59" s="68"/>
      <c r="D59" s="11" t="s">
        <v>63</v>
      </c>
      <c r="E59" s="16">
        <v>1338330</v>
      </c>
      <c r="F59" s="16">
        <v>801620</v>
      </c>
      <c r="G59" s="16">
        <v>721665</v>
      </c>
      <c r="H59" s="16">
        <v>79950</v>
      </c>
      <c r="I59" s="16">
        <v>54445</v>
      </c>
      <c r="J59" s="16">
        <v>2600</v>
      </c>
      <c r="K59" s="16">
        <v>77405</v>
      </c>
      <c r="L59" s="16">
        <v>402260</v>
      </c>
      <c r="M59" s="16"/>
      <c r="N59" s="16"/>
      <c r="O59" s="16"/>
      <c r="P59" s="16"/>
      <c r="Q59" s="16"/>
      <c r="R59" s="16"/>
      <c r="S59" s="16"/>
      <c r="T59" s="17"/>
    </row>
    <row r="60" spans="1:20" ht="12.75" hidden="1">
      <c r="A60" s="7" t="s">
        <v>281</v>
      </c>
      <c r="B60" s="53"/>
      <c r="C60" s="68"/>
      <c r="D60" s="11" t="s">
        <v>64</v>
      </c>
      <c r="E60" s="16">
        <v>2815</v>
      </c>
      <c r="F60" s="16">
        <v>1770</v>
      </c>
      <c r="G60" s="16">
        <v>1550</v>
      </c>
      <c r="H60" s="16">
        <v>220</v>
      </c>
      <c r="I60" s="16">
        <v>140</v>
      </c>
      <c r="J60" s="16">
        <v>10</v>
      </c>
      <c r="K60" s="16">
        <v>205</v>
      </c>
      <c r="L60" s="16">
        <v>695</v>
      </c>
      <c r="M60" s="16"/>
      <c r="N60" s="16"/>
      <c r="O60" s="16"/>
      <c r="P60" s="16"/>
      <c r="Q60" s="16"/>
      <c r="R60" s="16"/>
      <c r="S60" s="16"/>
      <c r="T60" s="17"/>
    </row>
    <row r="61" spans="1:20" ht="12.75" hidden="1">
      <c r="A61" s="7" t="s">
        <v>281</v>
      </c>
      <c r="B61" s="53"/>
      <c r="C61" s="68"/>
      <c r="D61" s="11" t="s">
        <v>65</v>
      </c>
      <c r="E61" s="16">
        <v>4590</v>
      </c>
      <c r="F61" s="16">
        <v>2495</v>
      </c>
      <c r="G61" s="16">
        <v>2070</v>
      </c>
      <c r="H61" s="16">
        <v>425</v>
      </c>
      <c r="I61" s="16">
        <v>400</v>
      </c>
      <c r="J61" s="16">
        <v>30</v>
      </c>
      <c r="K61" s="16">
        <v>430</v>
      </c>
      <c r="L61" s="16">
        <v>1230</v>
      </c>
      <c r="M61" s="16"/>
      <c r="N61" s="16"/>
      <c r="O61" s="16"/>
      <c r="P61" s="16"/>
      <c r="Q61" s="16"/>
      <c r="R61" s="16"/>
      <c r="S61" s="16"/>
      <c r="T61" s="17"/>
    </row>
    <row r="62" spans="1:20" ht="12.75" hidden="1">
      <c r="A62" s="7" t="s">
        <v>281</v>
      </c>
      <c r="B62" s="53"/>
      <c r="C62" s="68"/>
      <c r="D62" s="11" t="s">
        <v>66</v>
      </c>
      <c r="E62" s="16">
        <v>3560</v>
      </c>
      <c r="F62" s="16">
        <v>2175</v>
      </c>
      <c r="G62" s="16">
        <v>1920</v>
      </c>
      <c r="H62" s="16">
        <v>250</v>
      </c>
      <c r="I62" s="16">
        <v>160</v>
      </c>
      <c r="J62" s="16">
        <v>10</v>
      </c>
      <c r="K62" s="16">
        <v>240</v>
      </c>
      <c r="L62" s="16">
        <v>975</v>
      </c>
      <c r="M62" s="16"/>
      <c r="N62" s="16"/>
      <c r="O62" s="16"/>
      <c r="P62" s="16"/>
      <c r="Q62" s="16"/>
      <c r="R62" s="16"/>
      <c r="S62" s="16"/>
      <c r="T62" s="17"/>
    </row>
    <row r="63" spans="1:20" ht="12.75" hidden="1">
      <c r="A63" s="7" t="s">
        <v>281</v>
      </c>
      <c r="B63" s="53"/>
      <c r="C63" s="68"/>
      <c r="D63" s="11" t="s">
        <v>67</v>
      </c>
      <c r="E63" s="16">
        <v>2785</v>
      </c>
      <c r="F63" s="16">
        <v>1565</v>
      </c>
      <c r="G63" s="16">
        <v>1405</v>
      </c>
      <c r="H63" s="16">
        <v>160</v>
      </c>
      <c r="I63" s="16">
        <v>140</v>
      </c>
      <c r="J63" s="16">
        <v>10</v>
      </c>
      <c r="K63" s="16">
        <v>275</v>
      </c>
      <c r="L63" s="16">
        <v>790</v>
      </c>
      <c r="M63" s="16"/>
      <c r="N63" s="16"/>
      <c r="O63" s="16"/>
      <c r="P63" s="16"/>
      <c r="Q63" s="16"/>
      <c r="R63" s="16"/>
      <c r="S63" s="16"/>
      <c r="T63" s="17"/>
    </row>
    <row r="64" spans="1:20" ht="12.75" hidden="1">
      <c r="A64" s="7" t="s">
        <v>281</v>
      </c>
      <c r="B64" s="53"/>
      <c r="C64" s="68"/>
      <c r="D64" s="11" t="s">
        <v>68</v>
      </c>
      <c r="E64" s="16">
        <v>4315</v>
      </c>
      <c r="F64" s="16">
        <v>2755</v>
      </c>
      <c r="G64" s="16">
        <v>2470</v>
      </c>
      <c r="H64" s="16">
        <v>290</v>
      </c>
      <c r="I64" s="16">
        <v>210</v>
      </c>
      <c r="J64" s="16">
        <v>10</v>
      </c>
      <c r="K64" s="16">
        <v>240</v>
      </c>
      <c r="L64" s="16">
        <v>1105</v>
      </c>
      <c r="M64" s="16"/>
      <c r="N64" s="16"/>
      <c r="O64" s="16"/>
      <c r="P64" s="16"/>
      <c r="Q64" s="16"/>
      <c r="R64" s="16"/>
      <c r="S64" s="16"/>
      <c r="T64" s="17"/>
    </row>
    <row r="65" spans="1:20" ht="12.75" hidden="1">
      <c r="A65" s="7" t="s">
        <v>281</v>
      </c>
      <c r="B65" s="53"/>
      <c r="C65" s="68"/>
      <c r="D65" s="11" t="s">
        <v>69</v>
      </c>
      <c r="E65" s="16">
        <v>3020</v>
      </c>
      <c r="F65" s="16">
        <v>1865</v>
      </c>
      <c r="G65" s="16">
        <v>1720</v>
      </c>
      <c r="H65" s="16">
        <v>145</v>
      </c>
      <c r="I65" s="16">
        <v>115</v>
      </c>
      <c r="J65" s="16">
        <v>10</v>
      </c>
      <c r="K65" s="16">
        <v>190</v>
      </c>
      <c r="L65" s="16">
        <v>845</v>
      </c>
      <c r="M65" s="16"/>
      <c r="N65" s="16"/>
      <c r="O65" s="16"/>
      <c r="P65" s="16"/>
      <c r="Q65" s="16"/>
      <c r="R65" s="16"/>
      <c r="S65" s="16"/>
      <c r="T65" s="17"/>
    </row>
    <row r="66" spans="1:20" ht="12.75" hidden="1">
      <c r="A66" s="7" t="s">
        <v>281</v>
      </c>
      <c r="B66" s="53"/>
      <c r="C66" s="68"/>
      <c r="D66" s="13" t="s">
        <v>70</v>
      </c>
      <c r="E66" s="16">
        <v>3690</v>
      </c>
      <c r="F66" s="16">
        <v>2195</v>
      </c>
      <c r="G66" s="16">
        <v>2030</v>
      </c>
      <c r="H66" s="16">
        <v>160</v>
      </c>
      <c r="I66" s="16">
        <v>155</v>
      </c>
      <c r="J66" s="16">
        <v>15</v>
      </c>
      <c r="K66" s="16">
        <v>200</v>
      </c>
      <c r="L66" s="16">
        <v>1130</v>
      </c>
      <c r="M66" s="16"/>
      <c r="N66" s="16"/>
      <c r="O66" s="16"/>
      <c r="P66" s="16"/>
      <c r="Q66" s="16"/>
      <c r="R66" s="16"/>
      <c r="S66" s="16"/>
      <c r="T66" s="17"/>
    </row>
    <row r="67" spans="1:20" ht="12.75" hidden="1">
      <c r="A67" s="7" t="s">
        <v>281</v>
      </c>
      <c r="B67" s="53"/>
      <c r="C67" s="68"/>
      <c r="D67" s="13" t="s">
        <v>71</v>
      </c>
      <c r="E67" s="16">
        <v>5005</v>
      </c>
      <c r="F67" s="16">
        <v>3060</v>
      </c>
      <c r="G67" s="16">
        <v>2860</v>
      </c>
      <c r="H67" s="16">
        <v>200</v>
      </c>
      <c r="I67" s="16">
        <v>180</v>
      </c>
      <c r="J67" s="16">
        <v>15</v>
      </c>
      <c r="K67" s="16">
        <v>230</v>
      </c>
      <c r="L67" s="16">
        <v>1520</v>
      </c>
      <c r="M67" s="16"/>
      <c r="N67" s="16"/>
      <c r="O67" s="16"/>
      <c r="P67" s="16"/>
      <c r="Q67" s="16"/>
      <c r="R67" s="16"/>
      <c r="S67" s="16"/>
      <c r="T67" s="17"/>
    </row>
    <row r="68" spans="1:20" ht="12.75" hidden="1">
      <c r="A68" s="7" t="s">
        <v>281</v>
      </c>
      <c r="B68" s="53"/>
      <c r="C68" s="68"/>
      <c r="D68" s="13" t="s">
        <v>72</v>
      </c>
      <c r="E68" s="16">
        <v>3705</v>
      </c>
      <c r="F68" s="16">
        <v>2170</v>
      </c>
      <c r="G68" s="16">
        <v>2005</v>
      </c>
      <c r="H68" s="16">
        <v>170</v>
      </c>
      <c r="I68" s="16">
        <v>165</v>
      </c>
      <c r="J68" s="16">
        <v>5</v>
      </c>
      <c r="K68" s="16">
        <v>165</v>
      </c>
      <c r="L68" s="16">
        <v>1200</v>
      </c>
      <c r="M68" s="16"/>
      <c r="N68" s="16"/>
      <c r="O68" s="16"/>
      <c r="P68" s="16"/>
      <c r="Q68" s="16"/>
      <c r="R68" s="16"/>
      <c r="S68" s="16"/>
      <c r="T68" s="17"/>
    </row>
    <row r="69" spans="1:20" ht="12.75" hidden="1">
      <c r="A69" s="7" t="s">
        <v>281</v>
      </c>
      <c r="B69" s="53"/>
      <c r="C69" s="68"/>
      <c r="D69" s="13" t="s">
        <v>73</v>
      </c>
      <c r="E69" s="16">
        <v>10720</v>
      </c>
      <c r="F69" s="16">
        <v>6635</v>
      </c>
      <c r="G69" s="16">
        <v>6180</v>
      </c>
      <c r="H69" s="16">
        <v>450</v>
      </c>
      <c r="I69" s="16">
        <v>320</v>
      </c>
      <c r="J69" s="16">
        <v>10</v>
      </c>
      <c r="K69" s="16">
        <v>445</v>
      </c>
      <c r="L69" s="16">
        <v>3310</v>
      </c>
      <c r="M69" s="16"/>
      <c r="N69" s="16"/>
      <c r="O69" s="16"/>
      <c r="P69" s="16"/>
      <c r="Q69" s="16"/>
      <c r="R69" s="16"/>
      <c r="S69" s="16"/>
      <c r="T69" s="17"/>
    </row>
    <row r="70" spans="1:20" ht="12.75" hidden="1">
      <c r="A70" s="7" t="s">
        <v>281</v>
      </c>
      <c r="B70" s="53"/>
      <c r="C70" s="68"/>
      <c r="D70" s="13" t="s">
        <v>74</v>
      </c>
      <c r="E70" s="16">
        <v>2285</v>
      </c>
      <c r="F70" s="16">
        <v>1430</v>
      </c>
      <c r="G70" s="16">
        <v>1335</v>
      </c>
      <c r="H70" s="16">
        <v>90</v>
      </c>
      <c r="I70" s="16">
        <v>90</v>
      </c>
      <c r="J70" s="16">
        <v>5</v>
      </c>
      <c r="K70" s="16">
        <v>85</v>
      </c>
      <c r="L70" s="16">
        <v>670</v>
      </c>
      <c r="M70" s="16"/>
      <c r="N70" s="16"/>
      <c r="O70" s="16"/>
      <c r="P70" s="16"/>
      <c r="Q70" s="16"/>
      <c r="R70" s="16"/>
      <c r="S70" s="16"/>
      <c r="T70" s="17"/>
    </row>
    <row r="71" spans="1:20" ht="12.75" hidden="1">
      <c r="A71" s="7" t="s">
        <v>281</v>
      </c>
      <c r="B71" s="53"/>
      <c r="C71" s="68"/>
      <c r="D71" s="13" t="s">
        <v>75</v>
      </c>
      <c r="E71" s="16">
        <v>6410</v>
      </c>
      <c r="F71" s="16">
        <v>4050</v>
      </c>
      <c r="G71" s="16">
        <v>3785</v>
      </c>
      <c r="H71" s="16">
        <v>255</v>
      </c>
      <c r="I71" s="16">
        <v>205</v>
      </c>
      <c r="J71" s="16">
        <v>5</v>
      </c>
      <c r="K71" s="16">
        <v>270</v>
      </c>
      <c r="L71" s="16">
        <v>1880</v>
      </c>
      <c r="M71" s="16"/>
      <c r="N71" s="16"/>
      <c r="O71" s="16"/>
      <c r="P71" s="16"/>
      <c r="Q71" s="16"/>
      <c r="R71" s="16"/>
      <c r="S71" s="16"/>
      <c r="T71" s="17"/>
    </row>
    <row r="72" spans="1:20" ht="12.75" hidden="1">
      <c r="A72" s="7" t="s">
        <v>281</v>
      </c>
      <c r="B72" s="53"/>
      <c r="C72" s="68"/>
      <c r="D72" s="13" t="s">
        <v>76</v>
      </c>
      <c r="E72" s="16">
        <v>4350</v>
      </c>
      <c r="F72" s="16">
        <v>2750</v>
      </c>
      <c r="G72" s="16">
        <v>2545</v>
      </c>
      <c r="H72" s="16">
        <v>200</v>
      </c>
      <c r="I72" s="16">
        <v>165</v>
      </c>
      <c r="J72" s="16">
        <v>5</v>
      </c>
      <c r="K72" s="16">
        <v>185</v>
      </c>
      <c r="L72" s="16">
        <v>1245</v>
      </c>
      <c r="M72" s="16"/>
      <c r="N72" s="16"/>
      <c r="O72" s="16"/>
      <c r="P72" s="16"/>
      <c r="Q72" s="16"/>
      <c r="R72" s="16"/>
      <c r="S72" s="16"/>
      <c r="T72" s="17"/>
    </row>
    <row r="73" spans="1:20" ht="12.75" hidden="1">
      <c r="A73" s="7" t="s">
        <v>281</v>
      </c>
      <c r="B73" s="53"/>
      <c r="C73" s="68"/>
      <c r="D73" s="13" t="s">
        <v>77</v>
      </c>
      <c r="E73" s="16">
        <v>4480</v>
      </c>
      <c r="F73" s="16">
        <v>2870</v>
      </c>
      <c r="G73" s="16">
        <v>2605</v>
      </c>
      <c r="H73" s="16">
        <v>260</v>
      </c>
      <c r="I73" s="16">
        <v>145</v>
      </c>
      <c r="J73" s="16">
        <v>10</v>
      </c>
      <c r="K73" s="16">
        <v>210</v>
      </c>
      <c r="L73" s="16">
        <v>1250</v>
      </c>
      <c r="M73" s="16"/>
      <c r="N73" s="16"/>
      <c r="O73" s="16"/>
      <c r="P73" s="16"/>
      <c r="Q73" s="16"/>
      <c r="R73" s="16"/>
      <c r="S73" s="16"/>
      <c r="T73" s="17"/>
    </row>
    <row r="74" spans="1:20" ht="12.75" hidden="1">
      <c r="A74" s="7" t="s">
        <v>281</v>
      </c>
      <c r="B74" s="53"/>
      <c r="C74" s="68"/>
      <c r="D74" s="11" t="s">
        <v>78</v>
      </c>
      <c r="E74" s="16">
        <v>3730</v>
      </c>
      <c r="F74" s="16">
        <v>2240</v>
      </c>
      <c r="G74" s="16">
        <v>2030</v>
      </c>
      <c r="H74" s="16">
        <v>210</v>
      </c>
      <c r="I74" s="16">
        <v>150</v>
      </c>
      <c r="J74" s="16">
        <v>10</v>
      </c>
      <c r="K74" s="16">
        <v>285</v>
      </c>
      <c r="L74" s="16">
        <v>1055</v>
      </c>
      <c r="M74" s="16"/>
      <c r="N74" s="16"/>
      <c r="O74" s="16"/>
      <c r="P74" s="16"/>
      <c r="Q74" s="16"/>
      <c r="R74" s="16"/>
      <c r="S74" s="16"/>
      <c r="T74" s="17"/>
    </row>
    <row r="75" spans="1:20" ht="12.75" hidden="1">
      <c r="A75" s="7" t="s">
        <v>281</v>
      </c>
      <c r="B75" s="53"/>
      <c r="C75" s="68"/>
      <c r="D75" s="11" t="s">
        <v>79</v>
      </c>
      <c r="E75" s="16">
        <v>3285</v>
      </c>
      <c r="F75" s="16">
        <v>1950</v>
      </c>
      <c r="G75" s="16">
        <v>1765</v>
      </c>
      <c r="H75" s="16">
        <v>185</v>
      </c>
      <c r="I75" s="16">
        <v>125</v>
      </c>
      <c r="J75" s="16">
        <v>10</v>
      </c>
      <c r="K75" s="16">
        <v>265</v>
      </c>
      <c r="L75" s="16">
        <v>935</v>
      </c>
      <c r="M75" s="16"/>
      <c r="N75" s="16"/>
      <c r="O75" s="16"/>
      <c r="P75" s="16"/>
      <c r="Q75" s="16"/>
      <c r="R75" s="16"/>
      <c r="S75" s="16"/>
      <c r="T75" s="17"/>
    </row>
    <row r="76" spans="1:20" ht="12.75" hidden="1">
      <c r="A76" s="7" t="s">
        <v>281</v>
      </c>
      <c r="B76" s="53"/>
      <c r="C76" s="68"/>
      <c r="D76" s="11" t="s">
        <v>80</v>
      </c>
      <c r="E76" s="16">
        <v>4045</v>
      </c>
      <c r="F76" s="16">
        <v>2530</v>
      </c>
      <c r="G76" s="16">
        <v>2295</v>
      </c>
      <c r="H76" s="16">
        <v>235</v>
      </c>
      <c r="I76" s="16">
        <v>175</v>
      </c>
      <c r="J76" s="16">
        <v>10</v>
      </c>
      <c r="K76" s="16">
        <v>185</v>
      </c>
      <c r="L76" s="16">
        <v>1140</v>
      </c>
      <c r="M76" s="16"/>
      <c r="N76" s="16"/>
      <c r="O76" s="16"/>
      <c r="P76" s="16"/>
      <c r="Q76" s="16"/>
      <c r="R76" s="16"/>
      <c r="S76" s="16"/>
      <c r="T76" s="17"/>
    </row>
    <row r="77" spans="1:20" ht="12.75" hidden="1">
      <c r="A77" s="7" t="s">
        <v>281</v>
      </c>
      <c r="B77" s="53"/>
      <c r="C77" s="68"/>
      <c r="D77" s="11" t="s">
        <v>81</v>
      </c>
      <c r="E77" s="16">
        <v>5300</v>
      </c>
      <c r="F77" s="16">
        <v>3275</v>
      </c>
      <c r="G77" s="16">
        <v>3000</v>
      </c>
      <c r="H77" s="16">
        <v>275</v>
      </c>
      <c r="I77" s="16">
        <v>195</v>
      </c>
      <c r="J77" s="16">
        <v>10</v>
      </c>
      <c r="K77" s="16">
        <v>235</v>
      </c>
      <c r="L77" s="16">
        <v>1585</v>
      </c>
      <c r="M77" s="16"/>
      <c r="N77" s="16"/>
      <c r="O77" s="16"/>
      <c r="P77" s="16"/>
      <c r="Q77" s="16"/>
      <c r="R77" s="16"/>
      <c r="S77" s="16"/>
      <c r="T77" s="17"/>
    </row>
    <row r="78" spans="1:20" ht="12.75" hidden="1">
      <c r="A78" s="7" t="s">
        <v>282</v>
      </c>
      <c r="B78" s="53"/>
      <c r="C78" s="68"/>
      <c r="D78" s="11" t="s">
        <v>82</v>
      </c>
      <c r="E78" s="16">
        <v>6755</v>
      </c>
      <c r="F78" s="16">
        <v>4525</v>
      </c>
      <c r="G78" s="16">
        <v>4165</v>
      </c>
      <c r="H78" s="16">
        <v>360</v>
      </c>
      <c r="I78" s="16">
        <v>230</v>
      </c>
      <c r="J78" s="16">
        <v>10</v>
      </c>
      <c r="K78" s="16">
        <v>240</v>
      </c>
      <c r="L78" s="16">
        <v>1750</v>
      </c>
      <c r="M78" s="16"/>
      <c r="N78" s="16"/>
      <c r="O78" s="16"/>
      <c r="P78" s="16"/>
      <c r="Q78" s="16"/>
      <c r="R78" s="16"/>
      <c r="S78" s="16"/>
      <c r="T78" s="17"/>
    </row>
    <row r="79" spans="1:20" ht="12.75" hidden="1">
      <c r="A79" s="7" t="s">
        <v>283</v>
      </c>
      <c r="B79" s="53"/>
      <c r="C79" s="68"/>
      <c r="D79" s="11" t="s">
        <v>83</v>
      </c>
      <c r="E79" s="16">
        <v>1785</v>
      </c>
      <c r="F79" s="16">
        <v>1315</v>
      </c>
      <c r="G79" s="16">
        <v>1230</v>
      </c>
      <c r="H79" s="16">
        <v>90</v>
      </c>
      <c r="I79" s="16">
        <v>55</v>
      </c>
      <c r="J79" s="16">
        <v>5</v>
      </c>
      <c r="K79" s="16">
        <v>60</v>
      </c>
      <c r="L79" s="16">
        <v>345</v>
      </c>
      <c r="M79" s="16"/>
      <c r="N79" s="16"/>
      <c r="O79" s="16"/>
      <c r="P79" s="16"/>
      <c r="Q79" s="16"/>
      <c r="R79" s="16"/>
      <c r="S79" s="16"/>
      <c r="T79" s="17"/>
    </row>
    <row r="80" spans="1:20" ht="12.75" hidden="1">
      <c r="A80" s="7" t="s">
        <v>282</v>
      </c>
      <c r="B80" s="53"/>
      <c r="C80" s="68"/>
      <c r="D80" s="11" t="s">
        <v>84</v>
      </c>
      <c r="E80" s="16">
        <v>4830</v>
      </c>
      <c r="F80" s="16">
        <v>3175</v>
      </c>
      <c r="G80" s="16">
        <v>2945</v>
      </c>
      <c r="H80" s="16">
        <v>230</v>
      </c>
      <c r="I80" s="16">
        <v>170</v>
      </c>
      <c r="J80" s="16">
        <v>10</v>
      </c>
      <c r="K80" s="16">
        <v>265</v>
      </c>
      <c r="L80" s="16">
        <v>1210</v>
      </c>
      <c r="M80" s="16"/>
      <c r="N80" s="16"/>
      <c r="O80" s="16"/>
      <c r="P80" s="16"/>
      <c r="Q80" s="16"/>
      <c r="R80" s="16"/>
      <c r="S80" s="16"/>
      <c r="T80" s="17"/>
    </row>
    <row r="81" spans="1:20" ht="12.75" hidden="1">
      <c r="A81" s="7" t="s">
        <v>283</v>
      </c>
      <c r="B81" s="53"/>
      <c r="C81" s="68"/>
      <c r="D81" s="11" t="s">
        <v>85</v>
      </c>
      <c r="E81" s="16">
        <v>3990</v>
      </c>
      <c r="F81" s="16">
        <v>2860</v>
      </c>
      <c r="G81" s="16">
        <v>2640</v>
      </c>
      <c r="H81" s="16">
        <v>225</v>
      </c>
      <c r="I81" s="16">
        <v>90</v>
      </c>
      <c r="J81" s="16">
        <v>0</v>
      </c>
      <c r="K81" s="16">
        <v>215</v>
      </c>
      <c r="L81" s="16">
        <v>830</v>
      </c>
      <c r="M81" s="16"/>
      <c r="N81" s="16"/>
      <c r="O81" s="16"/>
      <c r="P81" s="16"/>
      <c r="Q81" s="16"/>
      <c r="R81" s="16"/>
      <c r="S81" s="16"/>
      <c r="T81" s="17"/>
    </row>
    <row r="82" spans="1:20" ht="12.75" hidden="1">
      <c r="A82" s="7" t="s">
        <v>283</v>
      </c>
      <c r="B82" s="53"/>
      <c r="C82" s="68"/>
      <c r="D82" s="11" t="s">
        <v>86</v>
      </c>
      <c r="E82" s="16">
        <v>102905</v>
      </c>
      <c r="F82" s="16">
        <v>59705</v>
      </c>
      <c r="G82" s="16">
        <v>55545</v>
      </c>
      <c r="H82" s="16">
        <v>4160</v>
      </c>
      <c r="I82" s="16">
        <v>3115</v>
      </c>
      <c r="J82" s="16">
        <v>130</v>
      </c>
      <c r="K82" s="16">
        <v>4315</v>
      </c>
      <c r="L82" s="16">
        <v>35640</v>
      </c>
      <c r="M82" s="16"/>
      <c r="N82" s="16"/>
      <c r="O82" s="16"/>
      <c r="P82" s="16"/>
      <c r="Q82" s="16"/>
      <c r="R82" s="16"/>
      <c r="S82" s="16"/>
      <c r="T82" s="17"/>
    </row>
    <row r="83" spans="1:20" ht="12.75" hidden="1">
      <c r="A83" s="7" t="s">
        <v>283</v>
      </c>
      <c r="B83" s="53"/>
      <c r="C83" s="68"/>
      <c r="D83" s="11" t="s">
        <v>87</v>
      </c>
      <c r="E83" s="16">
        <v>22355</v>
      </c>
      <c r="F83" s="16">
        <v>14880</v>
      </c>
      <c r="G83" s="16">
        <v>13855</v>
      </c>
      <c r="H83" s="16">
        <v>1030</v>
      </c>
      <c r="I83" s="16">
        <v>660</v>
      </c>
      <c r="J83" s="16">
        <v>25</v>
      </c>
      <c r="K83" s="16">
        <v>855</v>
      </c>
      <c r="L83" s="16">
        <v>5935</v>
      </c>
      <c r="M83" s="16"/>
      <c r="N83" s="16"/>
      <c r="O83" s="16"/>
      <c r="P83" s="16"/>
      <c r="Q83" s="16"/>
      <c r="R83" s="16"/>
      <c r="S83" s="16"/>
      <c r="T83" s="17"/>
    </row>
    <row r="84" spans="1:20" ht="12.75" hidden="1">
      <c r="A84" s="7" t="s">
        <v>282</v>
      </c>
      <c r="B84" s="53"/>
      <c r="C84" s="68"/>
      <c r="D84" s="11" t="s">
        <v>88</v>
      </c>
      <c r="E84" s="16">
        <v>5265</v>
      </c>
      <c r="F84" s="16">
        <v>3630</v>
      </c>
      <c r="G84" s="16">
        <v>3340</v>
      </c>
      <c r="H84" s="16">
        <v>290</v>
      </c>
      <c r="I84" s="16">
        <v>185</v>
      </c>
      <c r="J84" s="16">
        <v>10</v>
      </c>
      <c r="K84" s="16">
        <v>200</v>
      </c>
      <c r="L84" s="16">
        <v>1235</v>
      </c>
      <c r="M84" s="16"/>
      <c r="N84" s="16"/>
      <c r="O84" s="16"/>
      <c r="P84" s="16"/>
      <c r="Q84" s="16"/>
      <c r="R84" s="16"/>
      <c r="S84" s="16"/>
      <c r="T84" s="17"/>
    </row>
    <row r="85" spans="1:20" ht="12.75" hidden="1">
      <c r="A85" s="7" t="s">
        <v>281</v>
      </c>
      <c r="B85" s="53"/>
      <c r="C85" s="68"/>
      <c r="D85" s="11" t="s">
        <v>89</v>
      </c>
      <c r="E85" s="16">
        <v>3480</v>
      </c>
      <c r="F85" s="16">
        <v>2310</v>
      </c>
      <c r="G85" s="16">
        <v>2140</v>
      </c>
      <c r="H85" s="16">
        <v>170</v>
      </c>
      <c r="I85" s="16">
        <v>105</v>
      </c>
      <c r="J85" s="16">
        <v>5</v>
      </c>
      <c r="K85" s="16">
        <v>125</v>
      </c>
      <c r="L85" s="16">
        <v>940</v>
      </c>
      <c r="M85" s="16"/>
      <c r="N85" s="16"/>
      <c r="O85" s="16"/>
      <c r="P85" s="16"/>
      <c r="Q85" s="16"/>
      <c r="R85" s="16"/>
      <c r="S85" s="16"/>
      <c r="T85" s="17"/>
    </row>
    <row r="86" spans="1:20" ht="12.75" hidden="1">
      <c r="A86" s="7" t="s">
        <v>281</v>
      </c>
      <c r="B86" s="53"/>
      <c r="C86" s="68"/>
      <c r="D86" s="11" t="s">
        <v>90</v>
      </c>
      <c r="E86" s="16">
        <v>3620</v>
      </c>
      <c r="F86" s="16">
        <v>2375</v>
      </c>
      <c r="G86" s="16">
        <v>2180</v>
      </c>
      <c r="H86" s="16">
        <v>195</v>
      </c>
      <c r="I86" s="16">
        <v>130</v>
      </c>
      <c r="J86" s="16">
        <v>10</v>
      </c>
      <c r="K86" s="16">
        <v>125</v>
      </c>
      <c r="L86" s="16">
        <v>980</v>
      </c>
      <c r="M86" s="16"/>
      <c r="N86" s="16"/>
      <c r="O86" s="16"/>
      <c r="P86" s="16"/>
      <c r="Q86" s="16"/>
      <c r="R86" s="16"/>
      <c r="S86" s="16"/>
      <c r="T86" s="17"/>
    </row>
    <row r="87" spans="1:20" ht="12.75" hidden="1">
      <c r="A87" s="7" t="s">
        <v>281</v>
      </c>
      <c r="B87" s="53"/>
      <c r="C87" s="68"/>
      <c r="D87" s="11" t="s">
        <v>91</v>
      </c>
      <c r="E87" s="16">
        <v>8525</v>
      </c>
      <c r="F87" s="16">
        <v>5350</v>
      </c>
      <c r="G87" s="16">
        <v>4960</v>
      </c>
      <c r="H87" s="16">
        <v>390</v>
      </c>
      <c r="I87" s="16">
        <v>275</v>
      </c>
      <c r="J87" s="16">
        <v>10</v>
      </c>
      <c r="K87" s="16">
        <v>285</v>
      </c>
      <c r="L87" s="16">
        <v>2600</v>
      </c>
      <c r="M87" s="16"/>
      <c r="N87" s="16"/>
      <c r="O87" s="16"/>
      <c r="P87" s="16"/>
      <c r="Q87" s="16"/>
      <c r="R87" s="16"/>
      <c r="S87" s="16"/>
      <c r="T87" s="17"/>
    </row>
    <row r="88" spans="1:20" ht="12.75" hidden="1">
      <c r="A88" s="7" t="s">
        <v>281</v>
      </c>
      <c r="B88" s="53"/>
      <c r="C88" s="68"/>
      <c r="D88" s="11" t="s">
        <v>92</v>
      </c>
      <c r="E88" s="16">
        <v>4540</v>
      </c>
      <c r="F88" s="16">
        <v>3025</v>
      </c>
      <c r="G88" s="16">
        <v>2820</v>
      </c>
      <c r="H88" s="16">
        <v>210</v>
      </c>
      <c r="I88" s="16">
        <v>140</v>
      </c>
      <c r="J88" s="16">
        <v>15</v>
      </c>
      <c r="K88" s="16">
        <v>155</v>
      </c>
      <c r="L88" s="16">
        <v>1205</v>
      </c>
      <c r="M88" s="16"/>
      <c r="N88" s="16"/>
      <c r="O88" s="16"/>
      <c r="P88" s="16"/>
      <c r="Q88" s="16"/>
      <c r="R88" s="16"/>
      <c r="S88" s="16"/>
      <c r="T88" s="17"/>
    </row>
    <row r="89" spans="1:20" ht="12.75" hidden="1">
      <c r="A89" s="7" t="s">
        <v>281</v>
      </c>
      <c r="B89" s="53"/>
      <c r="C89" s="68"/>
      <c r="D89" s="11" t="s">
        <v>93</v>
      </c>
      <c r="E89" s="16">
        <v>10195</v>
      </c>
      <c r="F89" s="16">
        <v>6580</v>
      </c>
      <c r="G89" s="16">
        <v>6170</v>
      </c>
      <c r="H89" s="16">
        <v>410</v>
      </c>
      <c r="I89" s="16">
        <v>255</v>
      </c>
      <c r="J89" s="16">
        <v>15</v>
      </c>
      <c r="K89" s="16">
        <v>370</v>
      </c>
      <c r="L89" s="16">
        <v>2975</v>
      </c>
      <c r="M89" s="16"/>
      <c r="N89" s="16"/>
      <c r="O89" s="16"/>
      <c r="P89" s="16"/>
      <c r="Q89" s="16"/>
      <c r="R89" s="16"/>
      <c r="S89" s="16"/>
      <c r="T89" s="17"/>
    </row>
    <row r="90" spans="1:20" ht="12.75" hidden="1">
      <c r="A90" s="7" t="s">
        <v>281</v>
      </c>
      <c r="B90" s="53"/>
      <c r="C90" s="68"/>
      <c r="D90" s="11" t="s">
        <v>94</v>
      </c>
      <c r="E90" s="16">
        <v>4630</v>
      </c>
      <c r="F90" s="16">
        <v>3055</v>
      </c>
      <c r="G90" s="16">
        <v>2880</v>
      </c>
      <c r="H90" s="16">
        <v>170</v>
      </c>
      <c r="I90" s="16">
        <v>135</v>
      </c>
      <c r="J90" s="16">
        <v>5</v>
      </c>
      <c r="K90" s="16">
        <v>175</v>
      </c>
      <c r="L90" s="16">
        <v>1265</v>
      </c>
      <c r="M90" s="16"/>
      <c r="N90" s="16"/>
      <c r="O90" s="16"/>
      <c r="P90" s="16"/>
      <c r="Q90" s="16"/>
      <c r="R90" s="16"/>
      <c r="S90" s="16"/>
      <c r="T90" s="17"/>
    </row>
    <row r="91" spans="1:20" ht="12.75" hidden="1">
      <c r="A91" s="7" t="s">
        <v>281</v>
      </c>
      <c r="B91" s="53"/>
      <c r="C91" s="68"/>
      <c r="D91" s="11" t="s">
        <v>95</v>
      </c>
      <c r="E91" s="16">
        <v>5165</v>
      </c>
      <c r="F91" s="16">
        <v>3465</v>
      </c>
      <c r="G91" s="16">
        <v>3165</v>
      </c>
      <c r="H91" s="16">
        <v>310</v>
      </c>
      <c r="I91" s="16">
        <v>150</v>
      </c>
      <c r="J91" s="16">
        <v>5</v>
      </c>
      <c r="K91" s="16">
        <v>220</v>
      </c>
      <c r="L91" s="16">
        <v>1325</v>
      </c>
      <c r="M91" s="16"/>
      <c r="N91" s="16"/>
      <c r="O91" s="16"/>
      <c r="P91" s="16"/>
      <c r="Q91" s="16"/>
      <c r="R91" s="16"/>
      <c r="S91" s="16"/>
      <c r="T91" s="17"/>
    </row>
    <row r="92" spans="1:20" ht="12.75" hidden="1">
      <c r="A92" s="7" t="s">
        <v>282</v>
      </c>
      <c r="B92" s="53"/>
      <c r="C92" s="68"/>
      <c r="D92" s="11" t="s">
        <v>96</v>
      </c>
      <c r="E92" s="16">
        <v>9925</v>
      </c>
      <c r="F92" s="16">
        <v>6275</v>
      </c>
      <c r="G92" s="16">
        <v>5845</v>
      </c>
      <c r="H92" s="16">
        <v>430</v>
      </c>
      <c r="I92" s="16">
        <v>345</v>
      </c>
      <c r="J92" s="16">
        <v>20</v>
      </c>
      <c r="K92" s="16">
        <v>405</v>
      </c>
      <c r="L92" s="16">
        <v>2875</v>
      </c>
      <c r="M92" s="16"/>
      <c r="N92" s="16"/>
      <c r="O92" s="16"/>
      <c r="P92" s="16"/>
      <c r="Q92" s="16"/>
      <c r="R92" s="16"/>
      <c r="S92" s="16"/>
      <c r="T92" s="17"/>
    </row>
    <row r="93" spans="1:20" ht="12.75" hidden="1">
      <c r="A93" s="7" t="s">
        <v>281</v>
      </c>
      <c r="B93" s="53"/>
      <c r="C93" s="68"/>
      <c r="D93" s="11" t="s">
        <v>97</v>
      </c>
      <c r="E93" s="16">
        <v>3420</v>
      </c>
      <c r="F93" s="16">
        <v>2160</v>
      </c>
      <c r="G93" s="16">
        <v>2035</v>
      </c>
      <c r="H93" s="16">
        <v>130</v>
      </c>
      <c r="I93" s="16">
        <v>105</v>
      </c>
      <c r="J93" s="16">
        <v>10</v>
      </c>
      <c r="K93" s="16">
        <v>125</v>
      </c>
      <c r="L93" s="16">
        <v>1025</v>
      </c>
      <c r="M93" s="16"/>
      <c r="N93" s="16"/>
      <c r="O93" s="16"/>
      <c r="P93" s="16"/>
      <c r="Q93" s="16"/>
      <c r="R93" s="16"/>
      <c r="S93" s="16"/>
      <c r="T93" s="17"/>
    </row>
    <row r="94" spans="1:20" ht="12.75" hidden="1">
      <c r="A94" s="7" t="s">
        <v>281</v>
      </c>
      <c r="B94" s="53"/>
      <c r="C94" s="68"/>
      <c r="D94" s="11" t="s">
        <v>98</v>
      </c>
      <c r="E94" s="16">
        <v>11825</v>
      </c>
      <c r="F94" s="16">
        <v>6610</v>
      </c>
      <c r="G94" s="16">
        <v>6170</v>
      </c>
      <c r="H94" s="16">
        <v>445</v>
      </c>
      <c r="I94" s="16">
        <v>385</v>
      </c>
      <c r="J94" s="16">
        <v>30</v>
      </c>
      <c r="K94" s="16">
        <v>540</v>
      </c>
      <c r="L94" s="16">
        <v>4260</v>
      </c>
      <c r="M94" s="16"/>
      <c r="N94" s="16"/>
      <c r="O94" s="16"/>
      <c r="P94" s="16"/>
      <c r="Q94" s="16"/>
      <c r="R94" s="16"/>
      <c r="S94" s="16"/>
      <c r="T94" s="17"/>
    </row>
    <row r="95" spans="1:20" ht="12.75" hidden="1">
      <c r="A95" s="7" t="s">
        <v>282</v>
      </c>
      <c r="B95" s="53"/>
      <c r="C95" s="68"/>
      <c r="D95" s="11" t="s">
        <v>99</v>
      </c>
      <c r="E95" s="16">
        <v>29600</v>
      </c>
      <c r="F95" s="16">
        <v>17575</v>
      </c>
      <c r="G95" s="16">
        <v>16425</v>
      </c>
      <c r="H95" s="16">
        <v>1150</v>
      </c>
      <c r="I95" s="16">
        <v>930</v>
      </c>
      <c r="J95" s="16">
        <v>60</v>
      </c>
      <c r="K95" s="16">
        <v>1470</v>
      </c>
      <c r="L95" s="16">
        <v>9565</v>
      </c>
      <c r="M95" s="16"/>
      <c r="N95" s="16"/>
      <c r="O95" s="16"/>
      <c r="P95" s="16"/>
      <c r="Q95" s="16"/>
      <c r="R95" s="16"/>
      <c r="S95" s="16"/>
      <c r="T95" s="17"/>
    </row>
    <row r="96" spans="1:20" ht="12.75" hidden="1">
      <c r="A96" s="7" t="s">
        <v>282</v>
      </c>
      <c r="B96" s="53"/>
      <c r="C96" s="68"/>
      <c r="D96" s="11" t="s">
        <v>100</v>
      </c>
      <c r="E96" s="16">
        <v>3945</v>
      </c>
      <c r="F96" s="16">
        <v>2525</v>
      </c>
      <c r="G96" s="16">
        <v>2355</v>
      </c>
      <c r="H96" s="16">
        <v>175</v>
      </c>
      <c r="I96" s="16">
        <v>120</v>
      </c>
      <c r="J96" s="16">
        <v>5</v>
      </c>
      <c r="K96" s="16">
        <v>180</v>
      </c>
      <c r="L96" s="16">
        <v>1125</v>
      </c>
      <c r="M96" s="16"/>
      <c r="N96" s="16"/>
      <c r="O96" s="16"/>
      <c r="P96" s="16"/>
      <c r="Q96" s="16"/>
      <c r="R96" s="16"/>
      <c r="S96" s="16"/>
      <c r="T96" s="17"/>
    </row>
    <row r="97" spans="1:20" ht="12.75" hidden="1">
      <c r="A97" s="7" t="s">
        <v>281</v>
      </c>
      <c r="B97" s="53"/>
      <c r="C97" s="68"/>
      <c r="D97" s="11" t="s">
        <v>101</v>
      </c>
      <c r="E97" s="16">
        <v>13010</v>
      </c>
      <c r="F97" s="16">
        <v>8425</v>
      </c>
      <c r="G97" s="16">
        <v>7925</v>
      </c>
      <c r="H97" s="16">
        <v>500</v>
      </c>
      <c r="I97" s="16">
        <v>350</v>
      </c>
      <c r="J97" s="16">
        <v>20</v>
      </c>
      <c r="K97" s="16">
        <v>525</v>
      </c>
      <c r="L97" s="16">
        <v>3690</v>
      </c>
      <c r="M97" s="16"/>
      <c r="N97" s="16"/>
      <c r="O97" s="16"/>
      <c r="P97" s="16"/>
      <c r="Q97" s="16"/>
      <c r="R97" s="16"/>
      <c r="S97" s="16"/>
      <c r="T97" s="17"/>
    </row>
    <row r="98" spans="1:20" ht="12.75" hidden="1">
      <c r="A98" s="7" t="s">
        <v>281</v>
      </c>
      <c r="B98" s="53"/>
      <c r="C98" s="68"/>
      <c r="D98" s="11" t="s">
        <v>102</v>
      </c>
      <c r="E98" s="16">
        <v>3350</v>
      </c>
      <c r="F98" s="16">
        <v>2180</v>
      </c>
      <c r="G98" s="16">
        <v>2040</v>
      </c>
      <c r="H98" s="16">
        <v>140</v>
      </c>
      <c r="I98" s="16">
        <v>90</v>
      </c>
      <c r="J98" s="16">
        <v>5</v>
      </c>
      <c r="K98" s="16">
        <v>115</v>
      </c>
      <c r="L98" s="16">
        <v>960</v>
      </c>
      <c r="M98" s="16"/>
      <c r="N98" s="16"/>
      <c r="O98" s="16"/>
      <c r="P98" s="16"/>
      <c r="Q98" s="16"/>
      <c r="R98" s="16"/>
      <c r="S98" s="16"/>
      <c r="T98" s="17"/>
    </row>
    <row r="99" spans="1:20" ht="12.75" hidden="1">
      <c r="A99" s="7" t="s">
        <v>282</v>
      </c>
      <c r="B99" s="53"/>
      <c r="C99" s="68"/>
      <c r="D99" s="11" t="s">
        <v>103</v>
      </c>
      <c r="E99" s="16">
        <v>4210</v>
      </c>
      <c r="F99" s="16">
        <v>2725</v>
      </c>
      <c r="G99" s="16">
        <v>2530</v>
      </c>
      <c r="H99" s="16">
        <v>195</v>
      </c>
      <c r="I99" s="16">
        <v>145</v>
      </c>
      <c r="J99" s="16">
        <v>10</v>
      </c>
      <c r="K99" s="16">
        <v>220</v>
      </c>
      <c r="L99" s="16">
        <v>1110</v>
      </c>
      <c r="M99" s="16"/>
      <c r="N99" s="16"/>
      <c r="O99" s="16"/>
      <c r="P99" s="16"/>
      <c r="Q99" s="16"/>
      <c r="R99" s="16"/>
      <c r="S99" s="16"/>
      <c r="T99" s="17"/>
    </row>
    <row r="100" spans="1:20" ht="12.75" hidden="1">
      <c r="A100" s="7" t="s">
        <v>282</v>
      </c>
      <c r="B100" s="53"/>
      <c r="C100" s="68"/>
      <c r="D100" s="11" t="s">
        <v>104</v>
      </c>
      <c r="E100" s="16">
        <v>5255</v>
      </c>
      <c r="F100" s="16">
        <v>3565</v>
      </c>
      <c r="G100" s="16">
        <v>3320</v>
      </c>
      <c r="H100" s="16">
        <v>245</v>
      </c>
      <c r="I100" s="16">
        <v>135</v>
      </c>
      <c r="J100" s="16">
        <v>10</v>
      </c>
      <c r="K100" s="16">
        <v>225</v>
      </c>
      <c r="L100" s="16">
        <v>1315</v>
      </c>
      <c r="M100" s="16"/>
      <c r="N100" s="16"/>
      <c r="O100" s="16"/>
      <c r="P100" s="16"/>
      <c r="Q100" s="16"/>
      <c r="R100" s="16"/>
      <c r="S100" s="16"/>
      <c r="T100" s="17"/>
    </row>
    <row r="101" spans="1:20" ht="12.75" hidden="1">
      <c r="A101" s="7" t="s">
        <v>283</v>
      </c>
      <c r="B101" s="53"/>
      <c r="C101" s="68"/>
      <c r="D101" s="11" t="s">
        <v>105</v>
      </c>
      <c r="E101" s="16">
        <v>26230</v>
      </c>
      <c r="F101" s="16">
        <v>15215</v>
      </c>
      <c r="G101" s="16">
        <v>14310</v>
      </c>
      <c r="H101" s="16">
        <v>910</v>
      </c>
      <c r="I101" s="16">
        <v>705</v>
      </c>
      <c r="J101" s="16">
        <v>40</v>
      </c>
      <c r="K101" s="16">
        <v>1155</v>
      </c>
      <c r="L101" s="16">
        <v>9105</v>
      </c>
      <c r="M101" s="16"/>
      <c r="N101" s="16"/>
      <c r="O101" s="16"/>
      <c r="P101" s="16"/>
      <c r="Q101" s="16"/>
      <c r="R101" s="16"/>
      <c r="S101" s="16"/>
      <c r="T101" s="17"/>
    </row>
    <row r="102" spans="1:20" ht="12.75" hidden="1">
      <c r="A102" s="7" t="s">
        <v>282</v>
      </c>
      <c r="B102" s="53"/>
      <c r="C102" s="68"/>
      <c r="D102" s="11" t="s">
        <v>106</v>
      </c>
      <c r="E102" s="16">
        <v>3445</v>
      </c>
      <c r="F102" s="16">
        <v>2255</v>
      </c>
      <c r="G102" s="16">
        <v>2090</v>
      </c>
      <c r="H102" s="16">
        <v>165</v>
      </c>
      <c r="I102" s="16">
        <v>90</v>
      </c>
      <c r="J102" s="16">
        <v>10</v>
      </c>
      <c r="K102" s="16">
        <v>165</v>
      </c>
      <c r="L102" s="16">
        <v>930</v>
      </c>
      <c r="M102" s="16"/>
      <c r="N102" s="16"/>
      <c r="O102" s="16"/>
      <c r="P102" s="16"/>
      <c r="Q102" s="16"/>
      <c r="R102" s="16"/>
      <c r="S102" s="16"/>
      <c r="T102" s="17"/>
    </row>
    <row r="103" spans="1:20" ht="12.75" hidden="1">
      <c r="A103" s="7" t="s">
        <v>282</v>
      </c>
      <c r="B103" s="53"/>
      <c r="C103" s="68"/>
      <c r="D103" s="11" t="s">
        <v>107</v>
      </c>
      <c r="E103" s="16">
        <v>11925</v>
      </c>
      <c r="F103" s="16">
        <v>8080</v>
      </c>
      <c r="G103" s="16">
        <v>7620</v>
      </c>
      <c r="H103" s="16">
        <v>465</v>
      </c>
      <c r="I103" s="16">
        <v>265</v>
      </c>
      <c r="J103" s="16">
        <v>15</v>
      </c>
      <c r="K103" s="16">
        <v>550</v>
      </c>
      <c r="L103" s="16">
        <v>3010</v>
      </c>
      <c r="M103" s="16"/>
      <c r="N103" s="16"/>
      <c r="O103" s="16"/>
      <c r="P103" s="16"/>
      <c r="Q103" s="16"/>
      <c r="R103" s="16"/>
      <c r="S103" s="16"/>
      <c r="T103" s="17"/>
    </row>
    <row r="104" spans="1:20" ht="12.75" hidden="1">
      <c r="A104" s="7" t="s">
        <v>281</v>
      </c>
      <c r="B104" s="53"/>
      <c r="C104" s="68"/>
      <c r="D104" s="11" t="s">
        <v>108</v>
      </c>
      <c r="E104" s="16">
        <v>12340</v>
      </c>
      <c r="F104" s="16">
        <v>7955</v>
      </c>
      <c r="G104" s="16">
        <v>7480</v>
      </c>
      <c r="H104" s="16">
        <v>475</v>
      </c>
      <c r="I104" s="16">
        <v>330</v>
      </c>
      <c r="J104" s="16">
        <v>15</v>
      </c>
      <c r="K104" s="16">
        <v>580</v>
      </c>
      <c r="L104" s="16">
        <v>3455</v>
      </c>
      <c r="M104" s="16"/>
      <c r="N104" s="16"/>
      <c r="O104" s="16"/>
      <c r="P104" s="16"/>
      <c r="Q104" s="16"/>
      <c r="R104" s="16"/>
      <c r="S104" s="16"/>
      <c r="T104" s="17"/>
    </row>
    <row r="105" spans="1:20" ht="12.75" hidden="1">
      <c r="A105" s="7" t="s">
        <v>281</v>
      </c>
      <c r="B105" s="53"/>
      <c r="C105" s="68"/>
      <c r="D105" s="11" t="s">
        <v>109</v>
      </c>
      <c r="E105" s="16">
        <v>15760</v>
      </c>
      <c r="F105" s="16">
        <v>9730</v>
      </c>
      <c r="G105" s="16">
        <v>9145</v>
      </c>
      <c r="H105" s="16">
        <v>585</v>
      </c>
      <c r="I105" s="16">
        <v>440</v>
      </c>
      <c r="J105" s="16">
        <v>20</v>
      </c>
      <c r="K105" s="16">
        <v>740</v>
      </c>
      <c r="L105" s="16">
        <v>4840</v>
      </c>
      <c r="M105" s="16"/>
      <c r="N105" s="16"/>
      <c r="O105" s="16"/>
      <c r="P105" s="16"/>
      <c r="Q105" s="16"/>
      <c r="R105" s="16"/>
      <c r="S105" s="16"/>
      <c r="T105" s="17"/>
    </row>
    <row r="106" spans="1:20" ht="12.75" hidden="1">
      <c r="A106" s="7" t="s">
        <v>281</v>
      </c>
      <c r="B106" s="53"/>
      <c r="C106" s="68"/>
      <c r="D106" s="11" t="s">
        <v>110</v>
      </c>
      <c r="E106" s="16">
        <v>2860</v>
      </c>
      <c r="F106" s="16">
        <v>1845</v>
      </c>
      <c r="G106" s="16">
        <v>1715</v>
      </c>
      <c r="H106" s="16">
        <v>135</v>
      </c>
      <c r="I106" s="16">
        <v>100</v>
      </c>
      <c r="J106" s="16">
        <v>10</v>
      </c>
      <c r="K106" s="16">
        <v>170</v>
      </c>
      <c r="L106" s="16">
        <v>740</v>
      </c>
      <c r="M106" s="16"/>
      <c r="N106" s="16"/>
      <c r="O106" s="16"/>
      <c r="P106" s="16"/>
      <c r="Q106" s="16"/>
      <c r="R106" s="16"/>
      <c r="S106" s="16"/>
      <c r="T106" s="17"/>
    </row>
    <row r="107" spans="1:20" ht="12.75" hidden="1">
      <c r="A107" s="7" t="s">
        <v>281</v>
      </c>
      <c r="B107" s="53"/>
      <c r="C107" s="68"/>
      <c r="D107" s="11" t="s">
        <v>111</v>
      </c>
      <c r="E107" s="16">
        <v>17080</v>
      </c>
      <c r="F107" s="16">
        <v>10550</v>
      </c>
      <c r="G107" s="16">
        <v>9795</v>
      </c>
      <c r="H107" s="16">
        <v>755</v>
      </c>
      <c r="I107" s="16">
        <v>510</v>
      </c>
      <c r="J107" s="16">
        <v>20</v>
      </c>
      <c r="K107" s="16">
        <v>880</v>
      </c>
      <c r="L107" s="16">
        <v>5120</v>
      </c>
      <c r="M107" s="16"/>
      <c r="N107" s="16"/>
      <c r="O107" s="16"/>
      <c r="P107" s="16"/>
      <c r="Q107" s="16"/>
      <c r="R107" s="16"/>
      <c r="S107" s="16"/>
      <c r="T107" s="17"/>
    </row>
    <row r="108" spans="1:20" ht="12.75" hidden="1">
      <c r="A108" s="7" t="s">
        <v>281</v>
      </c>
      <c r="B108" s="53"/>
      <c r="C108" s="68"/>
      <c r="D108" s="11" t="s">
        <v>112</v>
      </c>
      <c r="E108" s="16">
        <v>4355</v>
      </c>
      <c r="F108" s="16">
        <v>2750</v>
      </c>
      <c r="G108" s="16">
        <v>2535</v>
      </c>
      <c r="H108" s="16">
        <v>215</v>
      </c>
      <c r="I108" s="16">
        <v>130</v>
      </c>
      <c r="J108" s="16">
        <v>5</v>
      </c>
      <c r="K108" s="16">
        <v>210</v>
      </c>
      <c r="L108" s="16">
        <v>1270</v>
      </c>
      <c r="M108" s="16"/>
      <c r="N108" s="16"/>
      <c r="O108" s="16"/>
      <c r="P108" s="16"/>
      <c r="Q108" s="16"/>
      <c r="R108" s="16"/>
      <c r="S108" s="16"/>
      <c r="T108" s="17"/>
    </row>
    <row r="109" spans="1:20" ht="12.75" hidden="1">
      <c r="A109" s="7" t="s">
        <v>282</v>
      </c>
      <c r="B109" s="53"/>
      <c r="C109" s="68"/>
      <c r="D109" s="11" t="s">
        <v>113</v>
      </c>
      <c r="E109" s="16">
        <v>7705</v>
      </c>
      <c r="F109" s="16">
        <v>4810</v>
      </c>
      <c r="G109" s="16">
        <v>4405</v>
      </c>
      <c r="H109" s="16">
        <v>410</v>
      </c>
      <c r="I109" s="16">
        <v>290</v>
      </c>
      <c r="J109" s="16">
        <v>20</v>
      </c>
      <c r="K109" s="16">
        <v>440</v>
      </c>
      <c r="L109" s="16">
        <v>2145</v>
      </c>
      <c r="M109" s="16"/>
      <c r="N109" s="16"/>
      <c r="O109" s="16"/>
      <c r="P109" s="16"/>
      <c r="Q109" s="16"/>
      <c r="R109" s="16"/>
      <c r="S109" s="16"/>
      <c r="T109" s="17"/>
    </row>
    <row r="110" spans="1:20" ht="12.75" hidden="1">
      <c r="A110" s="7" t="s">
        <v>282</v>
      </c>
      <c r="B110" s="53"/>
      <c r="C110" s="68"/>
      <c r="D110" s="11" t="s">
        <v>114</v>
      </c>
      <c r="E110" s="16">
        <v>7995</v>
      </c>
      <c r="F110" s="16">
        <v>4950</v>
      </c>
      <c r="G110" s="16">
        <v>4590</v>
      </c>
      <c r="H110" s="16">
        <v>360</v>
      </c>
      <c r="I110" s="16">
        <v>275</v>
      </c>
      <c r="J110" s="16">
        <v>15</v>
      </c>
      <c r="K110" s="16">
        <v>635</v>
      </c>
      <c r="L110" s="16">
        <v>2125</v>
      </c>
      <c r="M110" s="16"/>
      <c r="N110" s="16"/>
      <c r="O110" s="16"/>
      <c r="P110" s="16"/>
      <c r="Q110" s="16"/>
      <c r="R110" s="16"/>
      <c r="S110" s="16"/>
      <c r="T110" s="17"/>
    </row>
    <row r="111" spans="1:20" ht="12.75" hidden="1">
      <c r="A111" s="7" t="s">
        <v>281</v>
      </c>
      <c r="B111" s="53"/>
      <c r="C111" s="68"/>
      <c r="D111" s="11" t="s">
        <v>115</v>
      </c>
      <c r="E111" s="16">
        <v>11575</v>
      </c>
      <c r="F111" s="16">
        <v>7260</v>
      </c>
      <c r="G111" s="16">
        <v>6705</v>
      </c>
      <c r="H111" s="16">
        <v>555</v>
      </c>
      <c r="I111" s="16">
        <v>380</v>
      </c>
      <c r="J111" s="16">
        <v>20</v>
      </c>
      <c r="K111" s="16">
        <v>570</v>
      </c>
      <c r="L111" s="16">
        <v>3350</v>
      </c>
      <c r="M111" s="16"/>
      <c r="N111" s="16"/>
      <c r="O111" s="16"/>
      <c r="P111" s="16"/>
      <c r="Q111" s="16"/>
      <c r="R111" s="16"/>
      <c r="S111" s="16"/>
      <c r="T111" s="17"/>
    </row>
    <row r="112" spans="1:20" ht="12.75" hidden="1">
      <c r="A112" s="7" t="s">
        <v>281</v>
      </c>
      <c r="B112" s="53"/>
      <c r="C112" s="68"/>
      <c r="D112" s="11" t="s">
        <v>116</v>
      </c>
      <c r="E112" s="16">
        <v>14500</v>
      </c>
      <c r="F112" s="16">
        <v>8950</v>
      </c>
      <c r="G112" s="16">
        <v>8255</v>
      </c>
      <c r="H112" s="16">
        <v>700</v>
      </c>
      <c r="I112" s="16">
        <v>440</v>
      </c>
      <c r="J112" s="16">
        <v>20</v>
      </c>
      <c r="K112" s="16">
        <v>610</v>
      </c>
      <c r="L112" s="16">
        <v>4485</v>
      </c>
      <c r="M112" s="16"/>
      <c r="N112" s="16"/>
      <c r="O112" s="16"/>
      <c r="P112" s="16"/>
      <c r="Q112" s="16"/>
      <c r="R112" s="16"/>
      <c r="S112" s="16"/>
      <c r="T112" s="17"/>
    </row>
    <row r="113" spans="1:20" ht="12.75" hidden="1">
      <c r="A113" s="7" t="s">
        <v>282</v>
      </c>
      <c r="B113" s="53"/>
      <c r="C113" s="68"/>
      <c r="D113" s="11" t="s">
        <v>117</v>
      </c>
      <c r="E113" s="16">
        <v>5215</v>
      </c>
      <c r="F113" s="16">
        <v>3450</v>
      </c>
      <c r="G113" s="16">
        <v>3160</v>
      </c>
      <c r="H113" s="16">
        <v>285</v>
      </c>
      <c r="I113" s="16">
        <v>160</v>
      </c>
      <c r="J113" s="16">
        <v>5</v>
      </c>
      <c r="K113" s="16">
        <v>320</v>
      </c>
      <c r="L113" s="16">
        <v>1280</v>
      </c>
      <c r="M113" s="16"/>
      <c r="N113" s="16"/>
      <c r="O113" s="16"/>
      <c r="P113" s="16"/>
      <c r="Q113" s="16"/>
      <c r="R113" s="16"/>
      <c r="S113" s="16"/>
      <c r="T113" s="17"/>
    </row>
    <row r="114" spans="1:20" ht="12.75" hidden="1">
      <c r="A114" s="7" t="s">
        <v>281</v>
      </c>
      <c r="B114" s="53"/>
      <c r="C114" s="68"/>
      <c r="D114" s="11" t="s">
        <v>118</v>
      </c>
      <c r="E114" s="16">
        <v>19320</v>
      </c>
      <c r="F114" s="16">
        <v>11985</v>
      </c>
      <c r="G114" s="16">
        <v>11075</v>
      </c>
      <c r="H114" s="16">
        <v>905</v>
      </c>
      <c r="I114" s="16">
        <v>680</v>
      </c>
      <c r="J114" s="16">
        <v>30</v>
      </c>
      <c r="K114" s="16">
        <v>1145</v>
      </c>
      <c r="L114" s="16">
        <v>5480</v>
      </c>
      <c r="M114" s="16"/>
      <c r="N114" s="16"/>
      <c r="O114" s="16"/>
      <c r="P114" s="16"/>
      <c r="Q114" s="16"/>
      <c r="R114" s="16"/>
      <c r="S114" s="16"/>
      <c r="T114" s="17"/>
    </row>
    <row r="115" spans="1:20" ht="12.75" hidden="1">
      <c r="A115" s="7" t="s">
        <v>282</v>
      </c>
      <c r="B115" s="53"/>
      <c r="C115" s="68"/>
      <c r="D115" s="11" t="s">
        <v>119</v>
      </c>
      <c r="E115" s="16">
        <v>17180</v>
      </c>
      <c r="F115" s="16">
        <v>11610</v>
      </c>
      <c r="G115" s="16">
        <v>10655</v>
      </c>
      <c r="H115" s="16">
        <v>955</v>
      </c>
      <c r="I115" s="16">
        <v>560</v>
      </c>
      <c r="J115" s="16">
        <v>25</v>
      </c>
      <c r="K115" s="16">
        <v>1020</v>
      </c>
      <c r="L115" s="16">
        <v>3965</v>
      </c>
      <c r="M115" s="16"/>
      <c r="N115" s="16"/>
      <c r="O115" s="16"/>
      <c r="P115" s="16"/>
      <c r="Q115" s="16"/>
      <c r="R115" s="16"/>
      <c r="S115" s="16"/>
      <c r="T115" s="17"/>
    </row>
    <row r="116" spans="1:20" ht="12.75" hidden="1">
      <c r="A116" s="7" t="s">
        <v>283</v>
      </c>
      <c r="B116" s="53"/>
      <c r="C116" s="68"/>
      <c r="D116" s="11" t="s">
        <v>120</v>
      </c>
      <c r="E116" s="16">
        <v>72285</v>
      </c>
      <c r="F116" s="16">
        <v>44280</v>
      </c>
      <c r="G116" s="16">
        <v>39050</v>
      </c>
      <c r="H116" s="16">
        <v>5235</v>
      </c>
      <c r="I116" s="16">
        <v>3200</v>
      </c>
      <c r="J116" s="16">
        <v>120</v>
      </c>
      <c r="K116" s="16">
        <v>4370</v>
      </c>
      <c r="L116" s="16">
        <v>20305</v>
      </c>
      <c r="M116" s="16"/>
      <c r="N116" s="16"/>
      <c r="O116" s="16"/>
      <c r="P116" s="16"/>
      <c r="Q116" s="16"/>
      <c r="R116" s="16"/>
      <c r="S116" s="16"/>
      <c r="T116" s="17"/>
    </row>
    <row r="117" spans="1:20" ht="12.75" hidden="1">
      <c r="A117" s="7" t="s">
        <v>282</v>
      </c>
      <c r="B117" s="53"/>
      <c r="C117" s="68"/>
      <c r="D117" s="11" t="s">
        <v>121</v>
      </c>
      <c r="E117" s="16">
        <v>9360</v>
      </c>
      <c r="F117" s="16">
        <v>6420</v>
      </c>
      <c r="G117" s="16">
        <v>5950</v>
      </c>
      <c r="H117" s="16">
        <v>470</v>
      </c>
      <c r="I117" s="16">
        <v>300</v>
      </c>
      <c r="J117" s="16">
        <v>15</v>
      </c>
      <c r="K117" s="16">
        <v>540</v>
      </c>
      <c r="L117" s="16">
        <v>2085</v>
      </c>
      <c r="M117" s="16"/>
      <c r="N117" s="16"/>
      <c r="O117" s="16"/>
      <c r="P117" s="16"/>
      <c r="Q117" s="16"/>
      <c r="R117" s="16"/>
      <c r="S117" s="16"/>
      <c r="T117" s="17"/>
    </row>
    <row r="118" spans="1:20" ht="12.75" hidden="1">
      <c r="A118" s="7" t="s">
        <v>283</v>
      </c>
      <c r="B118" s="53"/>
      <c r="C118" s="68"/>
      <c r="D118" s="11" t="s">
        <v>122</v>
      </c>
      <c r="E118" s="16">
        <v>19485</v>
      </c>
      <c r="F118" s="16">
        <v>12585</v>
      </c>
      <c r="G118" s="16">
        <v>11575</v>
      </c>
      <c r="H118" s="16">
        <v>1010</v>
      </c>
      <c r="I118" s="16">
        <v>685</v>
      </c>
      <c r="J118" s="16">
        <v>30</v>
      </c>
      <c r="K118" s="16">
        <v>1385</v>
      </c>
      <c r="L118" s="16">
        <v>4800</v>
      </c>
      <c r="M118" s="16"/>
      <c r="N118" s="16"/>
      <c r="O118" s="16"/>
      <c r="P118" s="16"/>
      <c r="Q118" s="16"/>
      <c r="R118" s="16"/>
      <c r="S118" s="16"/>
      <c r="T118" s="17"/>
    </row>
    <row r="119" spans="1:20" ht="12.75" hidden="1">
      <c r="A119" s="7" t="s">
        <v>281</v>
      </c>
      <c r="B119" s="53"/>
      <c r="C119" s="68"/>
      <c r="D119" s="11" t="s">
        <v>123</v>
      </c>
      <c r="E119" s="16">
        <v>12875</v>
      </c>
      <c r="F119" s="16">
        <v>7780</v>
      </c>
      <c r="G119" s="16">
        <v>7235</v>
      </c>
      <c r="H119" s="16">
        <v>550</v>
      </c>
      <c r="I119" s="16">
        <v>405</v>
      </c>
      <c r="J119" s="16">
        <v>20</v>
      </c>
      <c r="K119" s="16">
        <v>750</v>
      </c>
      <c r="L119" s="16">
        <v>3915</v>
      </c>
      <c r="M119" s="16"/>
      <c r="N119" s="16"/>
      <c r="O119" s="16"/>
      <c r="P119" s="16"/>
      <c r="Q119" s="16"/>
      <c r="R119" s="16"/>
      <c r="S119" s="16"/>
      <c r="T119" s="17"/>
    </row>
    <row r="120" spans="1:20" ht="12.75" hidden="1">
      <c r="A120" s="7" t="s">
        <v>281</v>
      </c>
      <c r="B120" s="53"/>
      <c r="C120" s="68"/>
      <c r="D120" s="11" t="s">
        <v>124</v>
      </c>
      <c r="E120" s="16">
        <v>11490</v>
      </c>
      <c r="F120" s="16">
        <v>7440</v>
      </c>
      <c r="G120" s="16">
        <v>6945</v>
      </c>
      <c r="H120" s="16">
        <v>495</v>
      </c>
      <c r="I120" s="16">
        <v>345</v>
      </c>
      <c r="J120" s="16">
        <v>15</v>
      </c>
      <c r="K120" s="16">
        <v>675</v>
      </c>
      <c r="L120" s="16">
        <v>3015</v>
      </c>
      <c r="M120" s="16"/>
      <c r="N120" s="16"/>
      <c r="O120" s="16"/>
      <c r="P120" s="16"/>
      <c r="Q120" s="16"/>
      <c r="R120" s="16"/>
      <c r="S120" s="16"/>
      <c r="T120" s="17"/>
    </row>
    <row r="121" spans="1:20" ht="12.75" hidden="1">
      <c r="A121" s="7" t="s">
        <v>281</v>
      </c>
      <c r="B121" s="53"/>
      <c r="C121" s="68"/>
      <c r="D121" s="11" t="s">
        <v>125</v>
      </c>
      <c r="E121" s="16">
        <v>7215</v>
      </c>
      <c r="F121" s="16">
        <v>4330</v>
      </c>
      <c r="G121" s="16">
        <v>3900</v>
      </c>
      <c r="H121" s="16">
        <v>430</v>
      </c>
      <c r="I121" s="16">
        <v>310</v>
      </c>
      <c r="J121" s="16">
        <v>15</v>
      </c>
      <c r="K121" s="16">
        <v>715</v>
      </c>
      <c r="L121" s="16">
        <v>1855</v>
      </c>
      <c r="M121" s="16"/>
      <c r="N121" s="16"/>
      <c r="O121" s="16"/>
      <c r="P121" s="16"/>
      <c r="Q121" s="16"/>
      <c r="R121" s="16"/>
      <c r="S121" s="16"/>
      <c r="T121" s="17"/>
    </row>
    <row r="122" spans="1:20" ht="12.75" hidden="1">
      <c r="A122" s="7" t="s">
        <v>283</v>
      </c>
      <c r="B122" s="53"/>
      <c r="C122" s="68"/>
      <c r="D122" s="11" t="s">
        <v>126</v>
      </c>
      <c r="E122" s="16">
        <v>18225</v>
      </c>
      <c r="F122" s="16">
        <v>11890</v>
      </c>
      <c r="G122" s="16">
        <v>10695</v>
      </c>
      <c r="H122" s="16">
        <v>1190</v>
      </c>
      <c r="I122" s="16">
        <v>785</v>
      </c>
      <c r="J122" s="16">
        <v>20</v>
      </c>
      <c r="K122" s="16">
        <v>1650</v>
      </c>
      <c r="L122" s="16">
        <v>3880</v>
      </c>
      <c r="M122" s="16"/>
      <c r="N122" s="16"/>
      <c r="O122" s="16"/>
      <c r="P122" s="16"/>
      <c r="Q122" s="16"/>
      <c r="R122" s="16"/>
      <c r="S122" s="16"/>
      <c r="T122" s="17"/>
    </row>
    <row r="123" spans="1:20" ht="12.75" hidden="1">
      <c r="A123" s="7" t="s">
        <v>283</v>
      </c>
      <c r="B123" s="53"/>
      <c r="C123" s="68"/>
      <c r="D123" s="11" t="s">
        <v>127</v>
      </c>
      <c r="E123" s="16">
        <v>62410</v>
      </c>
      <c r="F123" s="16">
        <v>39160</v>
      </c>
      <c r="G123" s="16">
        <v>33185</v>
      </c>
      <c r="H123" s="16">
        <v>5975</v>
      </c>
      <c r="I123" s="16">
        <v>3235</v>
      </c>
      <c r="J123" s="16">
        <v>125</v>
      </c>
      <c r="K123" s="16">
        <v>4745</v>
      </c>
      <c r="L123" s="16">
        <v>15145</v>
      </c>
      <c r="M123" s="16"/>
      <c r="N123" s="16"/>
      <c r="O123" s="16"/>
      <c r="P123" s="16"/>
      <c r="Q123" s="16"/>
      <c r="R123" s="16"/>
      <c r="S123" s="16"/>
      <c r="T123" s="17"/>
    </row>
    <row r="124" spans="1:20" ht="12.75" hidden="1">
      <c r="A124" s="7" t="s">
        <v>283</v>
      </c>
      <c r="B124" s="53"/>
      <c r="C124" s="68"/>
      <c r="D124" s="11" t="s">
        <v>128</v>
      </c>
      <c r="E124" s="16">
        <v>288910</v>
      </c>
      <c r="F124" s="16">
        <v>147915</v>
      </c>
      <c r="G124" s="16">
        <v>123285</v>
      </c>
      <c r="H124" s="16">
        <v>24630</v>
      </c>
      <c r="I124" s="16">
        <v>16645</v>
      </c>
      <c r="J124" s="16">
        <v>870</v>
      </c>
      <c r="K124" s="16">
        <v>19150</v>
      </c>
      <c r="L124" s="16">
        <v>104330</v>
      </c>
      <c r="M124" s="16"/>
      <c r="N124" s="16"/>
      <c r="O124" s="16"/>
      <c r="P124" s="16"/>
      <c r="Q124" s="16"/>
      <c r="R124" s="16"/>
      <c r="S124" s="16"/>
      <c r="T124" s="17"/>
    </row>
    <row r="125" spans="1:20" ht="12.75" hidden="1">
      <c r="A125" s="7" t="s">
        <v>283</v>
      </c>
      <c r="B125" s="53"/>
      <c r="C125" s="68"/>
      <c r="D125" s="11" t="s">
        <v>129</v>
      </c>
      <c r="E125" s="16">
        <v>23195</v>
      </c>
      <c r="F125" s="16">
        <v>14970</v>
      </c>
      <c r="G125" s="16">
        <v>13325</v>
      </c>
      <c r="H125" s="16">
        <v>1645</v>
      </c>
      <c r="I125" s="16">
        <v>1025</v>
      </c>
      <c r="J125" s="16">
        <v>60</v>
      </c>
      <c r="K125" s="16">
        <v>1640</v>
      </c>
      <c r="L125" s="16">
        <v>5505</v>
      </c>
      <c r="M125" s="16"/>
      <c r="N125" s="16"/>
      <c r="O125" s="16"/>
      <c r="P125" s="16"/>
      <c r="Q125" s="16"/>
      <c r="R125" s="16"/>
      <c r="S125" s="16"/>
      <c r="T125" s="17"/>
    </row>
    <row r="126" spans="1:20" ht="12.75" hidden="1">
      <c r="A126" s="7" t="s">
        <v>281</v>
      </c>
      <c r="B126" s="53"/>
      <c r="C126" s="68"/>
      <c r="D126" s="11" t="s">
        <v>130</v>
      </c>
      <c r="E126" s="16">
        <v>4300</v>
      </c>
      <c r="F126" s="16">
        <v>2740</v>
      </c>
      <c r="G126" s="16">
        <v>2460</v>
      </c>
      <c r="H126" s="16">
        <v>285</v>
      </c>
      <c r="I126" s="16">
        <v>190</v>
      </c>
      <c r="J126" s="16">
        <v>10</v>
      </c>
      <c r="K126" s="16">
        <v>235</v>
      </c>
      <c r="L126" s="16">
        <v>1125</v>
      </c>
      <c r="M126" s="16"/>
      <c r="N126" s="16"/>
      <c r="O126" s="16"/>
      <c r="P126" s="16"/>
      <c r="Q126" s="16"/>
      <c r="R126" s="16"/>
      <c r="S126" s="16"/>
      <c r="T126" s="17"/>
    </row>
    <row r="127" spans="1:20" ht="12.75" hidden="1">
      <c r="A127" s="7" t="s">
        <v>281</v>
      </c>
      <c r="B127" s="53"/>
      <c r="C127" s="68"/>
      <c r="D127" s="11" t="s">
        <v>131</v>
      </c>
      <c r="E127" s="16">
        <v>4615</v>
      </c>
      <c r="F127" s="16">
        <v>2905</v>
      </c>
      <c r="G127" s="16">
        <v>2650</v>
      </c>
      <c r="H127" s="16">
        <v>255</v>
      </c>
      <c r="I127" s="16">
        <v>195</v>
      </c>
      <c r="J127" s="16">
        <v>10</v>
      </c>
      <c r="K127" s="16">
        <v>260</v>
      </c>
      <c r="L127" s="16">
        <v>1255</v>
      </c>
      <c r="M127" s="16"/>
      <c r="N127" s="16"/>
      <c r="O127" s="16"/>
      <c r="P127" s="16"/>
      <c r="Q127" s="16"/>
      <c r="R127" s="16"/>
      <c r="S127" s="16"/>
      <c r="T127" s="17"/>
    </row>
    <row r="128" spans="1:20" ht="12.75" hidden="1">
      <c r="A128" s="7" t="s">
        <v>282</v>
      </c>
      <c r="B128" s="53"/>
      <c r="C128" s="68"/>
      <c r="D128" s="11" t="s">
        <v>132</v>
      </c>
      <c r="E128" s="16">
        <v>12270</v>
      </c>
      <c r="F128" s="16">
        <v>7365</v>
      </c>
      <c r="G128" s="16">
        <v>6855</v>
      </c>
      <c r="H128" s="16">
        <v>510</v>
      </c>
      <c r="I128" s="16">
        <v>470</v>
      </c>
      <c r="J128" s="16">
        <v>25</v>
      </c>
      <c r="K128" s="16">
        <v>680</v>
      </c>
      <c r="L128" s="16">
        <v>3730</v>
      </c>
      <c r="M128" s="16"/>
      <c r="N128" s="16"/>
      <c r="O128" s="16"/>
      <c r="P128" s="16"/>
      <c r="Q128" s="16"/>
      <c r="R128" s="16"/>
      <c r="S128" s="16"/>
      <c r="T128" s="17"/>
    </row>
    <row r="129" spans="1:20" ht="12.75" hidden="1">
      <c r="A129" s="7" t="s">
        <v>282</v>
      </c>
      <c r="B129" s="53"/>
      <c r="C129" s="68"/>
      <c r="D129" s="11" t="s">
        <v>133</v>
      </c>
      <c r="E129" s="16">
        <v>19545</v>
      </c>
      <c r="F129" s="16">
        <v>12930</v>
      </c>
      <c r="G129" s="16">
        <v>11580</v>
      </c>
      <c r="H129" s="16">
        <v>1350</v>
      </c>
      <c r="I129" s="16">
        <v>725</v>
      </c>
      <c r="J129" s="16">
        <v>25</v>
      </c>
      <c r="K129" s="16">
        <v>1360</v>
      </c>
      <c r="L129" s="16">
        <v>4505</v>
      </c>
      <c r="M129" s="16"/>
      <c r="N129" s="16"/>
      <c r="O129" s="16"/>
      <c r="P129" s="16"/>
      <c r="Q129" s="16"/>
      <c r="R129" s="16"/>
      <c r="S129" s="16"/>
      <c r="T129" s="17"/>
    </row>
    <row r="130" spans="1:20" ht="12.75" hidden="1">
      <c r="A130" s="7" t="s">
        <v>283</v>
      </c>
      <c r="B130" s="53"/>
      <c r="C130" s="68"/>
      <c r="D130" s="11" t="s">
        <v>134</v>
      </c>
      <c r="E130" s="16">
        <v>14285</v>
      </c>
      <c r="F130" s="16">
        <v>8660</v>
      </c>
      <c r="G130" s="16">
        <v>7750</v>
      </c>
      <c r="H130" s="16">
        <v>910</v>
      </c>
      <c r="I130" s="16">
        <v>565</v>
      </c>
      <c r="J130" s="16">
        <v>15</v>
      </c>
      <c r="K130" s="16">
        <v>1105</v>
      </c>
      <c r="L130" s="16">
        <v>3935</v>
      </c>
      <c r="M130" s="16"/>
      <c r="N130" s="16"/>
      <c r="O130" s="16"/>
      <c r="P130" s="16"/>
      <c r="Q130" s="16"/>
      <c r="R130" s="16"/>
      <c r="S130" s="16"/>
      <c r="T130" s="17"/>
    </row>
    <row r="131" spans="1:20" ht="12.75" hidden="1">
      <c r="A131" s="7" t="s">
        <v>283</v>
      </c>
      <c r="B131" s="53"/>
      <c r="C131" s="68"/>
      <c r="D131" s="11" t="s">
        <v>135</v>
      </c>
      <c r="E131" s="16">
        <v>19945</v>
      </c>
      <c r="F131" s="16">
        <v>12965</v>
      </c>
      <c r="G131" s="16">
        <v>11800</v>
      </c>
      <c r="H131" s="16">
        <v>1170</v>
      </c>
      <c r="I131" s="16">
        <v>755</v>
      </c>
      <c r="J131" s="16">
        <v>25</v>
      </c>
      <c r="K131" s="16">
        <v>1315</v>
      </c>
      <c r="L131" s="16">
        <v>4880</v>
      </c>
      <c r="M131" s="16"/>
      <c r="N131" s="16"/>
      <c r="O131" s="16"/>
      <c r="P131" s="16"/>
      <c r="Q131" s="16"/>
      <c r="R131" s="16"/>
      <c r="S131" s="16"/>
      <c r="T131" s="17"/>
    </row>
    <row r="132" spans="1:20" ht="12.75" hidden="1">
      <c r="A132" s="7" t="s">
        <v>283</v>
      </c>
      <c r="B132" s="53"/>
      <c r="C132" s="68"/>
      <c r="D132" s="11" t="s">
        <v>136</v>
      </c>
      <c r="E132" s="16">
        <v>4785</v>
      </c>
      <c r="F132" s="16">
        <v>3135</v>
      </c>
      <c r="G132" s="16">
        <v>2895</v>
      </c>
      <c r="H132" s="16">
        <v>245</v>
      </c>
      <c r="I132" s="16">
        <v>170</v>
      </c>
      <c r="J132" s="16">
        <v>10</v>
      </c>
      <c r="K132" s="16">
        <v>350</v>
      </c>
      <c r="L132" s="16">
        <v>1125</v>
      </c>
      <c r="M132" s="16"/>
      <c r="N132" s="16"/>
      <c r="O132" s="16"/>
      <c r="P132" s="16"/>
      <c r="Q132" s="16"/>
      <c r="R132" s="16"/>
      <c r="S132" s="16"/>
      <c r="T132" s="17"/>
    </row>
    <row r="133" spans="1:20" ht="12.75" hidden="1">
      <c r="A133" s="7" t="s">
        <v>282</v>
      </c>
      <c r="B133" s="53"/>
      <c r="C133" s="68"/>
      <c r="D133" s="11" t="s">
        <v>137</v>
      </c>
      <c r="E133" s="16">
        <v>19350</v>
      </c>
      <c r="F133" s="16">
        <v>11595</v>
      </c>
      <c r="G133" s="16">
        <v>10740</v>
      </c>
      <c r="H133" s="16">
        <v>855</v>
      </c>
      <c r="I133" s="16">
        <v>710</v>
      </c>
      <c r="J133" s="16">
        <v>20</v>
      </c>
      <c r="K133" s="16">
        <v>1315</v>
      </c>
      <c r="L133" s="16">
        <v>5720</v>
      </c>
      <c r="M133" s="16"/>
      <c r="N133" s="16"/>
      <c r="O133" s="16"/>
      <c r="P133" s="16"/>
      <c r="Q133" s="16"/>
      <c r="R133" s="16"/>
      <c r="S133" s="16"/>
      <c r="T133" s="17"/>
    </row>
    <row r="134" spans="1:20" ht="12.75" hidden="1">
      <c r="A134" s="7" t="s">
        <v>282</v>
      </c>
      <c r="B134" s="53"/>
      <c r="C134" s="68"/>
      <c r="D134" s="11" t="s">
        <v>138</v>
      </c>
      <c r="E134" s="16">
        <v>6800</v>
      </c>
      <c r="F134" s="16">
        <v>4040</v>
      </c>
      <c r="G134" s="16">
        <v>3750</v>
      </c>
      <c r="H134" s="16">
        <v>290</v>
      </c>
      <c r="I134" s="16">
        <v>275</v>
      </c>
      <c r="J134" s="16">
        <v>10</v>
      </c>
      <c r="K134" s="16">
        <v>465</v>
      </c>
      <c r="L134" s="16">
        <v>2005</v>
      </c>
      <c r="M134" s="16"/>
      <c r="N134" s="16"/>
      <c r="O134" s="16"/>
      <c r="P134" s="16"/>
      <c r="Q134" s="16"/>
      <c r="R134" s="16"/>
      <c r="S134" s="16"/>
      <c r="T134" s="17"/>
    </row>
    <row r="135" spans="1:20" ht="12.75" hidden="1">
      <c r="A135" s="7" t="s">
        <v>281</v>
      </c>
      <c r="B135" s="53"/>
      <c r="C135" s="68"/>
      <c r="D135" s="11" t="s">
        <v>139</v>
      </c>
      <c r="E135" s="16">
        <v>10805</v>
      </c>
      <c r="F135" s="16">
        <v>6925</v>
      </c>
      <c r="G135" s="16">
        <v>6570</v>
      </c>
      <c r="H135" s="16">
        <v>355</v>
      </c>
      <c r="I135" s="16">
        <v>235</v>
      </c>
      <c r="J135" s="16">
        <v>10</v>
      </c>
      <c r="K135" s="16">
        <v>585</v>
      </c>
      <c r="L135" s="16">
        <v>3050</v>
      </c>
      <c r="M135" s="16"/>
      <c r="N135" s="16"/>
      <c r="O135" s="16"/>
      <c r="P135" s="16"/>
      <c r="Q135" s="16"/>
      <c r="R135" s="16"/>
      <c r="S135" s="16"/>
      <c r="T135" s="17"/>
    </row>
    <row r="136" spans="1:20" ht="12.75" hidden="1">
      <c r="A136" s="7" t="s">
        <v>281</v>
      </c>
      <c r="B136" s="53"/>
      <c r="C136" s="68"/>
      <c r="D136" s="11" t="s">
        <v>140</v>
      </c>
      <c r="E136" s="16">
        <v>10320</v>
      </c>
      <c r="F136" s="16">
        <v>6365</v>
      </c>
      <c r="G136" s="16">
        <v>5995</v>
      </c>
      <c r="H136" s="16">
        <v>375</v>
      </c>
      <c r="I136" s="16">
        <v>295</v>
      </c>
      <c r="J136" s="16">
        <v>5</v>
      </c>
      <c r="K136" s="16">
        <v>565</v>
      </c>
      <c r="L136" s="16">
        <v>3085</v>
      </c>
      <c r="M136" s="16"/>
      <c r="N136" s="16"/>
      <c r="O136" s="16"/>
      <c r="P136" s="16"/>
      <c r="Q136" s="16"/>
      <c r="R136" s="16"/>
      <c r="S136" s="16"/>
      <c r="T136" s="17"/>
    </row>
    <row r="137" spans="1:20" ht="12.75" hidden="1">
      <c r="A137" s="7" t="s">
        <v>281</v>
      </c>
      <c r="B137" s="53"/>
      <c r="C137" s="68"/>
      <c r="D137" s="11" t="s">
        <v>141</v>
      </c>
      <c r="E137" s="16">
        <v>8125</v>
      </c>
      <c r="F137" s="16">
        <v>5150</v>
      </c>
      <c r="G137" s="16">
        <v>4840</v>
      </c>
      <c r="H137" s="16">
        <v>315</v>
      </c>
      <c r="I137" s="16">
        <v>210</v>
      </c>
      <c r="J137" s="16">
        <v>10</v>
      </c>
      <c r="K137" s="16">
        <v>445</v>
      </c>
      <c r="L137" s="16">
        <v>2305</v>
      </c>
      <c r="M137" s="16"/>
      <c r="N137" s="16"/>
      <c r="O137" s="16"/>
      <c r="P137" s="16"/>
      <c r="Q137" s="16"/>
      <c r="R137" s="16"/>
      <c r="S137" s="16"/>
      <c r="T137" s="17"/>
    </row>
    <row r="138" spans="1:20" ht="12.75" hidden="1">
      <c r="A138" s="7" t="s">
        <v>282</v>
      </c>
      <c r="B138" s="53"/>
      <c r="C138" s="68"/>
      <c r="D138" s="11" t="s">
        <v>142</v>
      </c>
      <c r="E138" s="16">
        <v>5275</v>
      </c>
      <c r="F138" s="16">
        <v>3385</v>
      </c>
      <c r="G138" s="16">
        <v>3155</v>
      </c>
      <c r="H138" s="16">
        <v>230</v>
      </c>
      <c r="I138" s="16">
        <v>170</v>
      </c>
      <c r="J138" s="16">
        <v>10</v>
      </c>
      <c r="K138" s="16">
        <v>325</v>
      </c>
      <c r="L138" s="16">
        <v>1385</v>
      </c>
      <c r="M138" s="16"/>
      <c r="N138" s="16"/>
      <c r="O138" s="16"/>
      <c r="P138" s="16"/>
      <c r="Q138" s="16"/>
      <c r="R138" s="16"/>
      <c r="S138" s="16"/>
      <c r="T138" s="17"/>
    </row>
    <row r="139" spans="1:20" ht="12.75" hidden="1">
      <c r="A139" s="7" t="s">
        <v>283</v>
      </c>
      <c r="B139" s="53"/>
      <c r="C139" s="68"/>
      <c r="D139" s="11" t="s">
        <v>143</v>
      </c>
      <c r="E139" s="16">
        <v>35125</v>
      </c>
      <c r="F139" s="16">
        <v>20445</v>
      </c>
      <c r="G139" s="16">
        <v>18355</v>
      </c>
      <c r="H139" s="16">
        <v>2095</v>
      </c>
      <c r="I139" s="16">
        <v>1605</v>
      </c>
      <c r="J139" s="16">
        <v>75</v>
      </c>
      <c r="K139" s="16">
        <v>2310</v>
      </c>
      <c r="L139" s="16">
        <v>10695</v>
      </c>
      <c r="M139" s="16"/>
      <c r="N139" s="16"/>
      <c r="O139" s="16"/>
      <c r="P139" s="16"/>
      <c r="Q139" s="16"/>
      <c r="R139" s="16"/>
      <c r="S139" s="16"/>
      <c r="T139" s="17"/>
    </row>
    <row r="140" spans="1:20" ht="12.75" hidden="1">
      <c r="A140" s="7" t="s">
        <v>283</v>
      </c>
      <c r="B140" s="53"/>
      <c r="C140" s="68"/>
      <c r="D140" s="11" t="s">
        <v>144</v>
      </c>
      <c r="E140" s="16">
        <v>5800</v>
      </c>
      <c r="F140" s="16">
        <v>4030</v>
      </c>
      <c r="G140" s="16">
        <v>3635</v>
      </c>
      <c r="H140" s="16">
        <v>395</v>
      </c>
      <c r="I140" s="16">
        <v>230</v>
      </c>
      <c r="J140" s="16">
        <v>10</v>
      </c>
      <c r="K140" s="16">
        <v>425</v>
      </c>
      <c r="L140" s="16">
        <v>1105</v>
      </c>
      <c r="M140" s="16"/>
      <c r="N140" s="16"/>
      <c r="O140" s="16"/>
      <c r="P140" s="16"/>
      <c r="Q140" s="16"/>
      <c r="R140" s="16"/>
      <c r="S140" s="16"/>
      <c r="T140" s="17"/>
    </row>
    <row r="141" spans="1:20" ht="12.75" hidden="1">
      <c r="A141" s="7" t="s">
        <v>281</v>
      </c>
      <c r="B141" s="53"/>
      <c r="C141" s="68"/>
      <c r="D141" s="11" t="s">
        <v>145</v>
      </c>
      <c r="E141" s="16">
        <v>4450</v>
      </c>
      <c r="F141" s="16">
        <v>2685</v>
      </c>
      <c r="G141" s="16">
        <v>2415</v>
      </c>
      <c r="H141" s="16">
        <v>265</v>
      </c>
      <c r="I141" s="16">
        <v>225</v>
      </c>
      <c r="J141" s="16">
        <v>10</v>
      </c>
      <c r="K141" s="16">
        <v>305</v>
      </c>
      <c r="L141" s="16">
        <v>1225</v>
      </c>
      <c r="M141" s="16"/>
      <c r="N141" s="16"/>
      <c r="O141" s="16"/>
      <c r="P141" s="16"/>
      <c r="Q141" s="16"/>
      <c r="R141" s="16"/>
      <c r="S141" s="16"/>
      <c r="T141" s="17"/>
    </row>
    <row r="142" spans="1:20" ht="12.75" hidden="1">
      <c r="A142" s="7" t="s">
        <v>281</v>
      </c>
      <c r="B142" s="53"/>
      <c r="C142" s="68"/>
      <c r="D142" s="11" t="s">
        <v>146</v>
      </c>
      <c r="E142" s="16">
        <v>3220</v>
      </c>
      <c r="F142" s="16">
        <v>2050</v>
      </c>
      <c r="G142" s="16">
        <v>1840</v>
      </c>
      <c r="H142" s="16">
        <v>210</v>
      </c>
      <c r="I142" s="16">
        <v>125</v>
      </c>
      <c r="J142" s="16">
        <v>5</v>
      </c>
      <c r="K142" s="16">
        <v>165</v>
      </c>
      <c r="L142" s="16">
        <v>875</v>
      </c>
      <c r="M142" s="16"/>
      <c r="N142" s="16"/>
      <c r="O142" s="16"/>
      <c r="P142" s="16"/>
      <c r="Q142" s="16"/>
      <c r="R142" s="16"/>
      <c r="S142" s="16"/>
      <c r="T142" s="17"/>
    </row>
    <row r="143" spans="1:20" ht="12.75" hidden="1">
      <c r="A143" s="7" t="s">
        <v>281</v>
      </c>
      <c r="B143" s="53"/>
      <c r="C143" s="68"/>
      <c r="D143" s="11" t="s">
        <v>147</v>
      </c>
      <c r="E143" s="16">
        <v>2940</v>
      </c>
      <c r="F143" s="16">
        <v>1805</v>
      </c>
      <c r="G143" s="16">
        <v>1685</v>
      </c>
      <c r="H143" s="16">
        <v>115</v>
      </c>
      <c r="I143" s="16">
        <v>80</v>
      </c>
      <c r="J143" s="16">
        <v>10</v>
      </c>
      <c r="K143" s="16">
        <v>105</v>
      </c>
      <c r="L143" s="16">
        <v>940</v>
      </c>
      <c r="M143" s="16"/>
      <c r="N143" s="16"/>
      <c r="O143" s="16"/>
      <c r="P143" s="16"/>
      <c r="Q143" s="16"/>
      <c r="R143" s="16"/>
      <c r="S143" s="16"/>
      <c r="T143" s="17"/>
    </row>
    <row r="144" spans="1:20" ht="12.75" hidden="1">
      <c r="A144" s="7" t="s">
        <v>281</v>
      </c>
      <c r="B144" s="53"/>
      <c r="C144" s="68"/>
      <c r="D144" s="11" t="s">
        <v>148</v>
      </c>
      <c r="E144" s="16">
        <v>6265</v>
      </c>
      <c r="F144" s="16">
        <v>3735</v>
      </c>
      <c r="G144" s="16">
        <v>3525</v>
      </c>
      <c r="H144" s="16">
        <v>210</v>
      </c>
      <c r="I144" s="16">
        <v>175</v>
      </c>
      <c r="J144" s="16">
        <v>15</v>
      </c>
      <c r="K144" s="16">
        <v>315</v>
      </c>
      <c r="L144" s="16">
        <v>2030</v>
      </c>
      <c r="M144" s="16"/>
      <c r="N144" s="16"/>
      <c r="O144" s="16"/>
      <c r="P144" s="16"/>
      <c r="Q144" s="16"/>
      <c r="R144" s="16"/>
      <c r="S144" s="16"/>
      <c r="T144" s="17"/>
    </row>
    <row r="145" spans="1:20" ht="12.75" hidden="1">
      <c r="A145" s="7" t="s">
        <v>281</v>
      </c>
      <c r="B145" s="53"/>
      <c r="C145" s="68"/>
      <c r="D145" s="11" t="s">
        <v>149</v>
      </c>
      <c r="E145" s="16">
        <v>3700</v>
      </c>
      <c r="F145" s="16">
        <v>2315</v>
      </c>
      <c r="G145" s="16">
        <v>2145</v>
      </c>
      <c r="H145" s="16">
        <v>165</v>
      </c>
      <c r="I145" s="16">
        <v>120</v>
      </c>
      <c r="J145" s="16">
        <v>5</v>
      </c>
      <c r="K145" s="16">
        <v>150</v>
      </c>
      <c r="L145" s="16">
        <v>1115</v>
      </c>
      <c r="M145" s="16"/>
      <c r="N145" s="16"/>
      <c r="O145" s="16"/>
      <c r="P145" s="16"/>
      <c r="Q145" s="16"/>
      <c r="R145" s="16"/>
      <c r="S145" s="16"/>
      <c r="T145" s="17"/>
    </row>
    <row r="146" spans="1:20" ht="12.75" hidden="1">
      <c r="A146" s="7" t="s">
        <v>281</v>
      </c>
      <c r="B146" s="53"/>
      <c r="C146" s="68"/>
      <c r="D146" s="11" t="s">
        <v>150</v>
      </c>
      <c r="E146" s="16">
        <v>3785</v>
      </c>
      <c r="F146" s="16">
        <v>2405</v>
      </c>
      <c r="G146" s="16">
        <v>2225</v>
      </c>
      <c r="H146" s="16">
        <v>180</v>
      </c>
      <c r="I146" s="16">
        <v>130</v>
      </c>
      <c r="J146" s="16">
        <v>5</v>
      </c>
      <c r="K146" s="16">
        <v>190</v>
      </c>
      <c r="L146" s="16">
        <v>1055</v>
      </c>
      <c r="M146" s="16"/>
      <c r="N146" s="16"/>
      <c r="O146" s="16"/>
      <c r="P146" s="16"/>
      <c r="Q146" s="16"/>
      <c r="R146" s="16"/>
      <c r="S146" s="16"/>
      <c r="T146" s="17"/>
    </row>
    <row r="147" spans="1:20" ht="12.75" hidden="1">
      <c r="A147" s="7" t="s">
        <v>281</v>
      </c>
      <c r="B147" s="53"/>
      <c r="C147" s="68"/>
      <c r="D147" s="11" t="s">
        <v>151</v>
      </c>
      <c r="E147" s="16">
        <v>6335</v>
      </c>
      <c r="F147" s="16">
        <v>3710</v>
      </c>
      <c r="G147" s="16">
        <v>3495</v>
      </c>
      <c r="H147" s="16">
        <v>215</v>
      </c>
      <c r="I147" s="16">
        <v>200</v>
      </c>
      <c r="J147" s="16">
        <v>10</v>
      </c>
      <c r="K147" s="16">
        <v>345</v>
      </c>
      <c r="L147" s="16">
        <v>2070</v>
      </c>
      <c r="M147" s="16"/>
      <c r="N147" s="16"/>
      <c r="O147" s="16"/>
      <c r="P147" s="16"/>
      <c r="Q147" s="16"/>
      <c r="R147" s="16"/>
      <c r="S147" s="16"/>
      <c r="T147" s="17"/>
    </row>
    <row r="148" spans="1:20" ht="12.75" hidden="1">
      <c r="A148" s="7" t="s">
        <v>281</v>
      </c>
      <c r="B148" s="53"/>
      <c r="C148" s="68"/>
      <c r="D148" s="11" t="s">
        <v>152</v>
      </c>
      <c r="E148" s="16">
        <v>2730</v>
      </c>
      <c r="F148" s="16">
        <v>1645</v>
      </c>
      <c r="G148" s="16">
        <v>1525</v>
      </c>
      <c r="H148" s="16">
        <v>120</v>
      </c>
      <c r="I148" s="16">
        <v>110</v>
      </c>
      <c r="J148" s="16">
        <v>5</v>
      </c>
      <c r="K148" s="16">
        <v>130</v>
      </c>
      <c r="L148" s="16">
        <v>840</v>
      </c>
      <c r="M148" s="16"/>
      <c r="N148" s="16"/>
      <c r="O148" s="16"/>
      <c r="P148" s="16"/>
      <c r="Q148" s="16"/>
      <c r="R148" s="16"/>
      <c r="S148" s="16"/>
      <c r="T148" s="17"/>
    </row>
    <row r="149" spans="1:20" ht="12.75" hidden="1">
      <c r="A149" s="7" t="s">
        <v>281</v>
      </c>
      <c r="B149" s="53"/>
      <c r="C149" s="68"/>
      <c r="D149" s="11" t="s">
        <v>153</v>
      </c>
      <c r="E149" s="16">
        <v>6015</v>
      </c>
      <c r="F149" s="16">
        <v>3770</v>
      </c>
      <c r="G149" s="16">
        <v>3545</v>
      </c>
      <c r="H149" s="16">
        <v>225</v>
      </c>
      <c r="I149" s="16">
        <v>165</v>
      </c>
      <c r="J149" s="16">
        <v>15</v>
      </c>
      <c r="K149" s="16">
        <v>295</v>
      </c>
      <c r="L149" s="16">
        <v>1760</v>
      </c>
      <c r="M149" s="16"/>
      <c r="N149" s="16"/>
      <c r="O149" s="16"/>
      <c r="P149" s="16"/>
      <c r="Q149" s="16"/>
      <c r="R149" s="16"/>
      <c r="S149" s="16"/>
      <c r="T149" s="17"/>
    </row>
    <row r="150" spans="1:20" ht="12.75" hidden="1">
      <c r="A150" s="7" t="s">
        <v>281</v>
      </c>
      <c r="B150" s="53"/>
      <c r="C150" s="68"/>
      <c r="D150" s="11" t="s">
        <v>154</v>
      </c>
      <c r="E150" s="16">
        <v>4710</v>
      </c>
      <c r="F150" s="16">
        <v>3165</v>
      </c>
      <c r="G150" s="16">
        <v>2975</v>
      </c>
      <c r="H150" s="16">
        <v>195</v>
      </c>
      <c r="I150" s="16">
        <v>150</v>
      </c>
      <c r="J150" s="16">
        <v>5</v>
      </c>
      <c r="K150" s="16">
        <v>160</v>
      </c>
      <c r="L150" s="16">
        <v>1230</v>
      </c>
      <c r="M150" s="16"/>
      <c r="N150" s="16"/>
      <c r="O150" s="16"/>
      <c r="P150" s="16"/>
      <c r="Q150" s="16"/>
      <c r="R150" s="16"/>
      <c r="S150" s="16"/>
      <c r="T150" s="17"/>
    </row>
    <row r="151" spans="1:20" ht="12.75" hidden="1">
      <c r="A151" s="7" t="s">
        <v>281</v>
      </c>
      <c r="B151" s="53"/>
      <c r="C151" s="68"/>
      <c r="D151" s="11" t="s">
        <v>155</v>
      </c>
      <c r="E151" s="16">
        <v>9530</v>
      </c>
      <c r="F151" s="16">
        <v>6265</v>
      </c>
      <c r="G151" s="16">
        <v>5855</v>
      </c>
      <c r="H151" s="16">
        <v>410</v>
      </c>
      <c r="I151" s="16">
        <v>285</v>
      </c>
      <c r="J151" s="16">
        <v>10</v>
      </c>
      <c r="K151" s="16">
        <v>365</v>
      </c>
      <c r="L151" s="16">
        <v>2605</v>
      </c>
      <c r="M151" s="16"/>
      <c r="N151" s="16"/>
      <c r="O151" s="16"/>
      <c r="P151" s="16"/>
      <c r="Q151" s="16"/>
      <c r="R151" s="16"/>
      <c r="S151" s="16"/>
      <c r="T151" s="17"/>
    </row>
    <row r="152" spans="1:20" ht="12.75" hidden="1">
      <c r="A152" s="7" t="s">
        <v>282</v>
      </c>
      <c r="B152" s="53"/>
      <c r="C152" s="68"/>
      <c r="D152" s="11" t="s">
        <v>156</v>
      </c>
      <c r="E152" s="16">
        <v>31390</v>
      </c>
      <c r="F152" s="16">
        <v>19785</v>
      </c>
      <c r="G152" s="16">
        <v>18465</v>
      </c>
      <c r="H152" s="16">
        <v>1320</v>
      </c>
      <c r="I152" s="16">
        <v>1030</v>
      </c>
      <c r="J152" s="16">
        <v>60</v>
      </c>
      <c r="K152" s="16">
        <v>1465</v>
      </c>
      <c r="L152" s="16">
        <v>9055</v>
      </c>
      <c r="M152" s="16"/>
      <c r="N152" s="16"/>
      <c r="O152" s="16"/>
      <c r="P152" s="16"/>
      <c r="Q152" s="16"/>
      <c r="R152" s="16"/>
      <c r="S152" s="16"/>
      <c r="T152" s="17"/>
    </row>
    <row r="153" spans="1:20" ht="12.75" hidden="1">
      <c r="A153" s="7" t="s">
        <v>281</v>
      </c>
      <c r="B153" s="53"/>
      <c r="C153" s="68"/>
      <c r="D153" s="11" t="s">
        <v>157</v>
      </c>
      <c r="E153" s="16">
        <v>2450</v>
      </c>
      <c r="F153" s="16">
        <v>1485</v>
      </c>
      <c r="G153" s="16">
        <v>1335</v>
      </c>
      <c r="H153" s="16">
        <v>150</v>
      </c>
      <c r="I153" s="16">
        <v>120</v>
      </c>
      <c r="J153" s="16">
        <v>10</v>
      </c>
      <c r="K153" s="16">
        <v>150</v>
      </c>
      <c r="L153" s="16">
        <v>690</v>
      </c>
      <c r="M153" s="16"/>
      <c r="N153" s="16"/>
      <c r="O153" s="16"/>
      <c r="P153" s="16"/>
      <c r="Q153" s="16"/>
      <c r="R153" s="16"/>
      <c r="S153" s="16"/>
      <c r="T153" s="17"/>
    </row>
    <row r="154" spans="1:20" ht="12.75" hidden="1">
      <c r="A154" s="7" t="s">
        <v>281</v>
      </c>
      <c r="B154" s="53"/>
      <c r="C154" s="68"/>
      <c r="D154" s="11" t="s">
        <v>158</v>
      </c>
      <c r="E154" s="16">
        <v>5295</v>
      </c>
      <c r="F154" s="16">
        <v>3355</v>
      </c>
      <c r="G154" s="16">
        <v>3075</v>
      </c>
      <c r="H154" s="16">
        <v>285</v>
      </c>
      <c r="I154" s="16">
        <v>210</v>
      </c>
      <c r="J154" s="16">
        <v>5</v>
      </c>
      <c r="K154" s="16">
        <v>260</v>
      </c>
      <c r="L154" s="16">
        <v>1470</v>
      </c>
      <c r="M154" s="16"/>
      <c r="N154" s="16"/>
      <c r="O154" s="16"/>
      <c r="P154" s="16"/>
      <c r="Q154" s="16"/>
      <c r="R154" s="16"/>
      <c r="S154" s="16"/>
      <c r="T154" s="17"/>
    </row>
    <row r="155" spans="1:20" ht="12.75" hidden="1">
      <c r="A155" s="7" t="s">
        <v>281</v>
      </c>
      <c r="B155" s="53"/>
      <c r="C155" s="68"/>
      <c r="D155" s="11" t="s">
        <v>159</v>
      </c>
      <c r="E155" s="16">
        <v>5490</v>
      </c>
      <c r="F155" s="16">
        <v>3370</v>
      </c>
      <c r="G155" s="16">
        <v>3070</v>
      </c>
      <c r="H155" s="16">
        <v>300</v>
      </c>
      <c r="I155" s="16">
        <v>245</v>
      </c>
      <c r="J155" s="16">
        <v>10</v>
      </c>
      <c r="K155" s="16">
        <v>315</v>
      </c>
      <c r="L155" s="16">
        <v>1550</v>
      </c>
      <c r="M155" s="16"/>
      <c r="N155" s="16"/>
      <c r="O155" s="16"/>
      <c r="P155" s="16"/>
      <c r="Q155" s="16"/>
      <c r="R155" s="16"/>
      <c r="S155" s="16"/>
      <c r="T155" s="17"/>
    </row>
    <row r="156" spans="1:20" ht="12.75" hidden="1">
      <c r="A156" s="7" t="s">
        <v>281</v>
      </c>
      <c r="B156" s="53"/>
      <c r="C156" s="68"/>
      <c r="D156" s="11" t="s">
        <v>160</v>
      </c>
      <c r="E156" s="16">
        <v>1795</v>
      </c>
      <c r="F156" s="16">
        <v>1155</v>
      </c>
      <c r="G156" s="16">
        <v>985</v>
      </c>
      <c r="H156" s="16">
        <v>170</v>
      </c>
      <c r="I156" s="16">
        <v>115</v>
      </c>
      <c r="J156" s="16">
        <v>5</v>
      </c>
      <c r="K156" s="16">
        <v>120</v>
      </c>
      <c r="L156" s="16">
        <v>405</v>
      </c>
      <c r="M156" s="16"/>
      <c r="N156" s="16"/>
      <c r="O156" s="16"/>
      <c r="P156" s="16"/>
      <c r="Q156" s="16"/>
      <c r="R156" s="16"/>
      <c r="S156" s="16"/>
      <c r="T156" s="17"/>
    </row>
    <row r="157" spans="1:20" ht="12.75" hidden="1">
      <c r="A157" s="7" t="s">
        <v>281</v>
      </c>
      <c r="B157" s="53"/>
      <c r="C157" s="68"/>
      <c r="D157" s="11" t="s">
        <v>161</v>
      </c>
      <c r="E157" s="16">
        <v>3265</v>
      </c>
      <c r="F157" s="16">
        <v>2050</v>
      </c>
      <c r="G157" s="16">
        <v>1570</v>
      </c>
      <c r="H157" s="16">
        <v>475</v>
      </c>
      <c r="I157" s="16">
        <v>320</v>
      </c>
      <c r="J157" s="16">
        <v>5</v>
      </c>
      <c r="K157" s="16">
        <v>290</v>
      </c>
      <c r="L157" s="16">
        <v>605</v>
      </c>
      <c r="M157" s="16"/>
      <c r="N157" s="16"/>
      <c r="O157" s="16"/>
      <c r="P157" s="16"/>
      <c r="Q157" s="16"/>
      <c r="R157" s="16"/>
      <c r="S157" s="16"/>
      <c r="T157" s="17"/>
    </row>
    <row r="158" spans="1:20" ht="12.75">
      <c r="A158" s="7" t="s">
        <v>283</v>
      </c>
      <c r="B158" s="55"/>
      <c r="C158" s="89">
        <v>3553</v>
      </c>
      <c r="D158" s="30" t="s">
        <v>308</v>
      </c>
      <c r="E158" s="71">
        <v>27635</v>
      </c>
      <c r="F158" s="60">
        <v>17015</v>
      </c>
      <c r="G158" s="59">
        <v>15180</v>
      </c>
      <c r="H158" s="61">
        <v>1840</v>
      </c>
      <c r="I158" s="60">
        <v>1330</v>
      </c>
      <c r="J158" s="60">
        <v>55</v>
      </c>
      <c r="K158" s="60">
        <v>1440</v>
      </c>
      <c r="L158" s="61">
        <v>7795</v>
      </c>
      <c r="M158" s="32">
        <f aca="true" t="shared" si="0" ref="M158:T165">(E158/$E158)*100</f>
        <v>100</v>
      </c>
      <c r="N158" s="71">
        <f t="shared" si="0"/>
        <v>61.570472227248054</v>
      </c>
      <c r="O158" s="32">
        <f t="shared" si="0"/>
        <v>54.930341957662385</v>
      </c>
      <c r="P158" s="32">
        <f t="shared" si="0"/>
        <v>6.6582232675954405</v>
      </c>
      <c r="Q158" s="59">
        <f t="shared" si="0"/>
        <v>4.812737470598878</v>
      </c>
      <c r="R158" s="60">
        <f t="shared" si="0"/>
        <v>0.1990229781074724</v>
      </c>
      <c r="S158" s="60">
        <f t="shared" si="0"/>
        <v>5.210783426813824</v>
      </c>
      <c r="T158" s="79">
        <f t="shared" si="0"/>
        <v>28.20698389723177</v>
      </c>
    </row>
    <row r="159" spans="1:20" ht="12.75">
      <c r="A159" s="7" t="s">
        <v>283</v>
      </c>
      <c r="B159" s="55"/>
      <c r="C159" s="89">
        <v>3520</v>
      </c>
      <c r="D159" s="34" t="s">
        <v>311</v>
      </c>
      <c r="E159" s="72">
        <v>402045</v>
      </c>
      <c r="F159" s="36">
        <v>223695</v>
      </c>
      <c r="G159" s="35">
        <v>170305</v>
      </c>
      <c r="H159" s="37">
        <v>53390</v>
      </c>
      <c r="I159" s="36">
        <v>31385</v>
      </c>
      <c r="J159" s="36">
        <v>1585</v>
      </c>
      <c r="K159" s="36">
        <v>38155</v>
      </c>
      <c r="L159" s="37">
        <v>107220</v>
      </c>
      <c r="M159" s="32">
        <f t="shared" si="0"/>
        <v>100</v>
      </c>
      <c r="N159" s="77">
        <f t="shared" si="0"/>
        <v>55.63929410886841</v>
      </c>
      <c r="O159" s="32">
        <f t="shared" si="0"/>
        <v>42.35968610478926</v>
      </c>
      <c r="P159" s="32">
        <f t="shared" si="0"/>
        <v>13.279608004079147</v>
      </c>
      <c r="Q159" s="31">
        <f t="shared" si="0"/>
        <v>7.806340086308746</v>
      </c>
      <c r="R159" s="32">
        <f t="shared" si="0"/>
        <v>0.3942344762402219</v>
      </c>
      <c r="S159" s="32">
        <f t="shared" si="0"/>
        <v>9.490231193025657</v>
      </c>
      <c r="T159" s="80">
        <f t="shared" si="0"/>
        <v>26.668656493676078</v>
      </c>
    </row>
    <row r="160" spans="1:20" ht="12.75">
      <c r="A160" s="7" t="s">
        <v>283</v>
      </c>
      <c r="B160" s="55"/>
      <c r="C160" s="89">
        <v>3525</v>
      </c>
      <c r="D160" s="34" t="s">
        <v>309</v>
      </c>
      <c r="E160" s="72">
        <v>86865</v>
      </c>
      <c r="F160" s="36">
        <v>52270</v>
      </c>
      <c r="G160" s="35">
        <v>43895</v>
      </c>
      <c r="H160" s="37">
        <v>8375</v>
      </c>
      <c r="I160" s="36">
        <v>5110</v>
      </c>
      <c r="J160" s="36">
        <v>245</v>
      </c>
      <c r="K160" s="36">
        <v>6115</v>
      </c>
      <c r="L160" s="37">
        <v>23125</v>
      </c>
      <c r="M160" s="32">
        <f t="shared" si="0"/>
        <v>100</v>
      </c>
      <c r="N160" s="77">
        <f t="shared" si="0"/>
        <v>60.173832959189546</v>
      </c>
      <c r="O160" s="32">
        <f t="shared" si="0"/>
        <v>50.532435388246135</v>
      </c>
      <c r="P160" s="32">
        <f t="shared" si="0"/>
        <v>9.641397570943418</v>
      </c>
      <c r="Q160" s="31">
        <f t="shared" si="0"/>
        <v>5.8826915328383125</v>
      </c>
      <c r="R160" s="32">
        <f t="shared" si="0"/>
        <v>0.28204685431416565</v>
      </c>
      <c r="S160" s="32">
        <f t="shared" si="0"/>
        <v>7.039659241351523</v>
      </c>
      <c r="T160" s="80">
        <f t="shared" si="0"/>
        <v>26.62176941230645</v>
      </c>
    </row>
    <row r="161" spans="1:20" ht="12.75">
      <c r="A161" s="7" t="s">
        <v>283</v>
      </c>
      <c r="B161" s="55"/>
      <c r="C161" s="89">
        <v>3529</v>
      </c>
      <c r="D161" s="34" t="s">
        <v>307</v>
      </c>
      <c r="E161" s="72">
        <v>21870</v>
      </c>
      <c r="F161" s="36">
        <v>13885</v>
      </c>
      <c r="G161" s="35">
        <v>12165</v>
      </c>
      <c r="H161" s="37">
        <v>1725</v>
      </c>
      <c r="I161" s="36">
        <v>1090</v>
      </c>
      <c r="J161" s="36">
        <v>65</v>
      </c>
      <c r="K161" s="36">
        <v>1330</v>
      </c>
      <c r="L161" s="37">
        <v>5505</v>
      </c>
      <c r="M161" s="32">
        <f t="shared" si="0"/>
        <v>100</v>
      </c>
      <c r="N161" s="77">
        <f t="shared" si="0"/>
        <v>63.488797439414725</v>
      </c>
      <c r="O161" s="32">
        <f t="shared" si="0"/>
        <v>55.6241426611797</v>
      </c>
      <c r="P161" s="32">
        <f t="shared" si="0"/>
        <v>7.887517146776406</v>
      </c>
      <c r="Q161" s="31">
        <f t="shared" si="0"/>
        <v>4.983996342021033</v>
      </c>
      <c r="R161" s="32">
        <f t="shared" si="0"/>
        <v>0.2972107910379515</v>
      </c>
      <c r="S161" s="32">
        <f t="shared" si="0"/>
        <v>6.081390032007316</v>
      </c>
      <c r="T161" s="80">
        <f t="shared" si="0"/>
        <v>25.171467764060356</v>
      </c>
    </row>
    <row r="162" spans="1:20" ht="12.75">
      <c r="A162" s="7" t="s">
        <v>283</v>
      </c>
      <c r="B162" s="55"/>
      <c r="C162" s="89">
        <v>3506</v>
      </c>
      <c r="D162" s="34" t="s">
        <v>305</v>
      </c>
      <c r="E162" s="72">
        <v>132360</v>
      </c>
      <c r="F162" s="36">
        <v>83860</v>
      </c>
      <c r="G162" s="35">
        <v>72650</v>
      </c>
      <c r="H162" s="37">
        <v>11210</v>
      </c>
      <c r="I162" s="36">
        <v>6290</v>
      </c>
      <c r="J162" s="36">
        <v>275</v>
      </c>
      <c r="K162" s="36">
        <v>8725</v>
      </c>
      <c r="L162" s="37">
        <v>33210</v>
      </c>
      <c r="M162" s="32">
        <f t="shared" si="0"/>
        <v>100</v>
      </c>
      <c r="N162" s="77">
        <f t="shared" si="0"/>
        <v>63.3575098216984</v>
      </c>
      <c r="O162" s="32">
        <f t="shared" si="0"/>
        <v>54.88818374131157</v>
      </c>
      <c r="P162" s="32">
        <f t="shared" si="0"/>
        <v>8.469326080386825</v>
      </c>
      <c r="Q162" s="31">
        <f t="shared" si="0"/>
        <v>4.7521909942580844</v>
      </c>
      <c r="R162" s="32">
        <f t="shared" si="0"/>
        <v>0.2077666968872771</v>
      </c>
      <c r="S162" s="32">
        <f t="shared" si="0"/>
        <v>6.591870655787247</v>
      </c>
      <c r="T162" s="80">
        <f t="shared" si="0"/>
        <v>25.090661831368994</v>
      </c>
    </row>
    <row r="163" spans="1:20" ht="12.75">
      <c r="A163" s="7" t="s">
        <v>283</v>
      </c>
      <c r="B163" s="55"/>
      <c r="C163" s="89">
        <v>3524</v>
      </c>
      <c r="D163" s="34" t="s">
        <v>306</v>
      </c>
      <c r="E163" s="72">
        <v>76480</v>
      </c>
      <c r="F163" s="36">
        <v>51160</v>
      </c>
      <c r="G163" s="35">
        <v>43780</v>
      </c>
      <c r="H163" s="37">
        <v>7380</v>
      </c>
      <c r="I163" s="36">
        <v>3260</v>
      </c>
      <c r="J163" s="36">
        <v>165</v>
      </c>
      <c r="K163" s="36">
        <v>5505</v>
      </c>
      <c r="L163" s="37">
        <v>16385</v>
      </c>
      <c r="M163" s="32">
        <f t="shared" si="0"/>
        <v>100</v>
      </c>
      <c r="N163" s="77">
        <f t="shared" si="0"/>
        <v>66.89330543933055</v>
      </c>
      <c r="O163" s="32">
        <f t="shared" si="0"/>
        <v>57.24372384937239</v>
      </c>
      <c r="P163" s="32">
        <f t="shared" si="0"/>
        <v>9.649581589958158</v>
      </c>
      <c r="Q163" s="31">
        <f t="shared" si="0"/>
        <v>4.26255230125523</v>
      </c>
      <c r="R163" s="32">
        <f t="shared" si="0"/>
        <v>0.2157426778242678</v>
      </c>
      <c r="S163" s="32">
        <f t="shared" si="0"/>
        <v>7.197960251046025</v>
      </c>
      <c r="T163" s="80">
        <f t="shared" si="0"/>
        <v>21.423901673640167</v>
      </c>
    </row>
    <row r="164" spans="1:20" ht="12.75">
      <c r="A164" s="7" t="s">
        <v>283</v>
      </c>
      <c r="B164" s="55"/>
      <c r="C164" s="89">
        <v>3521</v>
      </c>
      <c r="D164" s="34" t="s">
        <v>312</v>
      </c>
      <c r="E164" s="72">
        <v>170220</v>
      </c>
      <c r="F164" s="36">
        <v>111075</v>
      </c>
      <c r="G164" s="35">
        <v>84375</v>
      </c>
      <c r="H164" s="37">
        <v>26700</v>
      </c>
      <c r="I164" s="36">
        <v>10865</v>
      </c>
      <c r="J164" s="36">
        <v>410</v>
      </c>
      <c r="K164" s="36">
        <v>23375</v>
      </c>
      <c r="L164" s="37">
        <v>24490</v>
      </c>
      <c r="M164" s="32">
        <f t="shared" si="0"/>
        <v>100</v>
      </c>
      <c r="N164" s="77">
        <f t="shared" si="0"/>
        <v>65.2537892139584</v>
      </c>
      <c r="O164" s="32">
        <f t="shared" si="0"/>
        <v>49.56820585125132</v>
      </c>
      <c r="P164" s="32">
        <f t="shared" si="0"/>
        <v>15.685583362707083</v>
      </c>
      <c r="Q164" s="31">
        <f t="shared" si="0"/>
        <v>6.382916226060392</v>
      </c>
      <c r="R164" s="32">
        <f t="shared" si="0"/>
        <v>0.24086476324756198</v>
      </c>
      <c r="S164" s="32">
        <f t="shared" si="0"/>
        <v>13.732228880272586</v>
      </c>
      <c r="T164" s="80">
        <f t="shared" si="0"/>
        <v>14.387263541299495</v>
      </c>
    </row>
    <row r="165" spans="1:20" ht="12.75">
      <c r="A165" s="7" t="s">
        <v>283</v>
      </c>
      <c r="B165" s="55"/>
      <c r="C165" s="89">
        <v>3519</v>
      </c>
      <c r="D165" s="57" t="s">
        <v>310</v>
      </c>
      <c r="E165" s="75">
        <v>155235</v>
      </c>
      <c r="F165" s="45">
        <v>107405</v>
      </c>
      <c r="G165" s="44">
        <v>83295</v>
      </c>
      <c r="H165" s="46">
        <v>24110</v>
      </c>
      <c r="I165" s="45">
        <v>8065</v>
      </c>
      <c r="J165" s="45">
        <v>400</v>
      </c>
      <c r="K165" s="45">
        <v>17955</v>
      </c>
      <c r="L165" s="46">
        <v>21405</v>
      </c>
      <c r="M165" s="16">
        <f t="shared" si="0"/>
        <v>100</v>
      </c>
      <c r="N165" s="78">
        <f t="shared" si="0"/>
        <v>69.18864946693722</v>
      </c>
      <c r="O165" s="16">
        <f t="shared" si="0"/>
        <v>53.6573581988598</v>
      </c>
      <c r="P165" s="16">
        <f t="shared" si="0"/>
        <v>15.531291268077432</v>
      </c>
      <c r="Q165" s="15">
        <f t="shared" si="0"/>
        <v>5.195348987019679</v>
      </c>
      <c r="R165" s="16">
        <f t="shared" si="0"/>
        <v>0.2576738493252166</v>
      </c>
      <c r="S165" s="16">
        <f t="shared" si="0"/>
        <v>11.56633491158566</v>
      </c>
      <c r="T165" s="81">
        <f t="shared" si="0"/>
        <v>13.788771862015652</v>
      </c>
    </row>
    <row r="166" spans="1:20" ht="12.75">
      <c r="A166" s="7"/>
      <c r="B166" s="55"/>
      <c r="C166" s="87" t="s">
        <v>355</v>
      </c>
      <c r="D166" s="88"/>
      <c r="E166" s="74">
        <f>SUM(E158:E165)</f>
        <v>1072710</v>
      </c>
      <c r="F166" s="28">
        <f aca="true" t="shared" si="1" ref="F166:L166">SUM(F158:F165)</f>
        <v>660365</v>
      </c>
      <c r="G166" s="27">
        <f t="shared" si="1"/>
        <v>525645</v>
      </c>
      <c r="H166" s="29">
        <f t="shared" si="1"/>
        <v>134730</v>
      </c>
      <c r="I166" s="28">
        <f t="shared" si="1"/>
        <v>67395</v>
      </c>
      <c r="J166" s="28">
        <f t="shared" si="1"/>
        <v>3200</v>
      </c>
      <c r="K166" s="28">
        <f t="shared" si="1"/>
        <v>102600</v>
      </c>
      <c r="L166" s="29">
        <f t="shared" si="1"/>
        <v>239135</v>
      </c>
      <c r="M166" s="28">
        <f aca="true" t="shared" si="2" ref="M166:T166">(E166/$E166)*100</f>
        <v>100</v>
      </c>
      <c r="N166" s="74">
        <f t="shared" si="2"/>
        <v>61.56044037997221</v>
      </c>
      <c r="O166" s="28">
        <f t="shared" si="2"/>
        <v>49.00159409346422</v>
      </c>
      <c r="P166" s="28">
        <f t="shared" si="2"/>
        <v>12.559778504908131</v>
      </c>
      <c r="Q166" s="27">
        <f t="shared" si="2"/>
        <v>6.282685907654445</v>
      </c>
      <c r="R166" s="28">
        <f t="shared" si="2"/>
        <v>0.2983098880405701</v>
      </c>
      <c r="S166" s="28">
        <f t="shared" si="2"/>
        <v>9.56456078530078</v>
      </c>
      <c r="T166" s="76">
        <f t="shared" si="2"/>
        <v>22.292604711431792</v>
      </c>
    </row>
    <row r="167" spans="1:20" ht="15">
      <c r="A167" s="7"/>
      <c r="B167" s="53"/>
      <c r="C167" s="178"/>
      <c r="D167" s="179"/>
      <c r="E167" s="163" t="s">
        <v>360</v>
      </c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5"/>
    </row>
    <row r="168" spans="1:20" ht="12.75">
      <c r="A168" s="7" t="s">
        <v>282</v>
      </c>
      <c r="B168" s="55"/>
      <c r="C168" s="89">
        <v>3558</v>
      </c>
      <c r="D168" s="30" t="s">
        <v>321</v>
      </c>
      <c r="E168" s="71">
        <v>26320</v>
      </c>
      <c r="F168" s="32">
        <v>16100</v>
      </c>
      <c r="G168" s="59">
        <v>14355</v>
      </c>
      <c r="H168" s="61">
        <v>1745</v>
      </c>
      <c r="I168" s="59">
        <v>1275</v>
      </c>
      <c r="J168" s="60">
        <v>70</v>
      </c>
      <c r="K168" s="60">
        <v>1180</v>
      </c>
      <c r="L168" s="61">
        <v>7695</v>
      </c>
      <c r="M168" s="32">
        <f aca="true" t="shared" si="3" ref="M168:M181">(E168/$E168)*100</f>
        <v>100</v>
      </c>
      <c r="N168" s="77">
        <f aca="true" t="shared" si="4" ref="N168:N181">(F168/$E168)*100</f>
        <v>61.170212765957444</v>
      </c>
      <c r="O168" s="32">
        <f aca="true" t="shared" si="5" ref="O168:O181">(G168/$E168)*100</f>
        <v>54.540273556231</v>
      </c>
      <c r="P168" s="32">
        <f aca="true" t="shared" si="6" ref="P168:P181">(H168/$E168)*100</f>
        <v>6.629939209726443</v>
      </c>
      <c r="Q168" s="31">
        <f aca="true" t="shared" si="7" ref="Q168:Q181">(I168/$E168)*100</f>
        <v>4.844224924012158</v>
      </c>
      <c r="R168" s="32">
        <f aca="true" t="shared" si="8" ref="R168:R181">(J168/$E168)*100</f>
        <v>0.26595744680851063</v>
      </c>
      <c r="S168" s="32">
        <f aca="true" t="shared" si="9" ref="S168:S181">(K168/$E168)*100</f>
        <v>4.4832826747720365</v>
      </c>
      <c r="T168" s="80">
        <f aca="true" t="shared" si="10" ref="T168:T181">(L168/$E168)*100</f>
        <v>29.236322188449847</v>
      </c>
    </row>
    <row r="169" spans="1:20" s="22" customFormat="1" ht="12.75">
      <c r="A169" s="7" t="s">
        <v>282</v>
      </c>
      <c r="B169" s="55"/>
      <c r="C169" s="89">
        <v>3539</v>
      </c>
      <c r="D169" s="34" t="s">
        <v>322</v>
      </c>
      <c r="E169" s="72">
        <v>71885</v>
      </c>
      <c r="F169" s="36">
        <v>44670</v>
      </c>
      <c r="G169" s="35">
        <v>39565</v>
      </c>
      <c r="H169" s="37">
        <v>5110</v>
      </c>
      <c r="I169" s="35">
        <v>3220</v>
      </c>
      <c r="J169" s="36">
        <v>150</v>
      </c>
      <c r="K169" s="36">
        <v>3885</v>
      </c>
      <c r="L169" s="37">
        <v>19960</v>
      </c>
      <c r="M169" s="32">
        <f t="shared" si="3"/>
        <v>100</v>
      </c>
      <c r="N169" s="77">
        <f t="shared" si="4"/>
        <v>62.140919524240104</v>
      </c>
      <c r="O169" s="32">
        <f t="shared" si="5"/>
        <v>55.039298880155805</v>
      </c>
      <c r="P169" s="32">
        <f t="shared" si="6"/>
        <v>7.108576198094179</v>
      </c>
      <c r="Q169" s="31">
        <f t="shared" si="7"/>
        <v>4.479376782360715</v>
      </c>
      <c r="R169" s="32">
        <f t="shared" si="8"/>
        <v>0.20866662029630662</v>
      </c>
      <c r="S169" s="32">
        <f t="shared" si="9"/>
        <v>5.404465465674341</v>
      </c>
      <c r="T169" s="80">
        <f t="shared" si="10"/>
        <v>27.76657160742853</v>
      </c>
    </row>
    <row r="170" spans="1:20" ht="12.75">
      <c r="A170" s="7" t="s">
        <v>282</v>
      </c>
      <c r="B170" s="55"/>
      <c r="C170" s="69">
        <v>3510</v>
      </c>
      <c r="D170" s="34" t="s">
        <v>324</v>
      </c>
      <c r="E170" s="72">
        <v>27735</v>
      </c>
      <c r="F170" s="36">
        <v>17625</v>
      </c>
      <c r="G170" s="35">
        <v>15995</v>
      </c>
      <c r="H170" s="37">
        <v>1630</v>
      </c>
      <c r="I170" s="35">
        <v>1150</v>
      </c>
      <c r="J170" s="36">
        <v>65</v>
      </c>
      <c r="K170" s="36">
        <v>1420</v>
      </c>
      <c r="L170" s="37">
        <v>7475</v>
      </c>
      <c r="M170" s="32">
        <f t="shared" si="3"/>
        <v>100</v>
      </c>
      <c r="N170" s="77">
        <f t="shared" si="4"/>
        <v>63.547863710113575</v>
      </c>
      <c r="O170" s="32">
        <f t="shared" si="5"/>
        <v>57.670813052100236</v>
      </c>
      <c r="P170" s="32">
        <f t="shared" si="6"/>
        <v>5.87705065801334</v>
      </c>
      <c r="Q170" s="31">
        <f t="shared" si="7"/>
        <v>4.146385433567694</v>
      </c>
      <c r="R170" s="32">
        <f t="shared" si="8"/>
        <v>0.23436091581034796</v>
      </c>
      <c r="S170" s="32">
        <f t="shared" si="9"/>
        <v>5.11988462231837</v>
      </c>
      <c r="T170" s="80">
        <f t="shared" si="10"/>
        <v>26.951505318190012</v>
      </c>
    </row>
    <row r="171" spans="1:20" ht="12.75">
      <c r="A171" s="7" t="s">
        <v>282</v>
      </c>
      <c r="B171" s="55"/>
      <c r="C171" s="89">
        <v>3537</v>
      </c>
      <c r="D171" s="34" t="s">
        <v>323</v>
      </c>
      <c r="E171" s="72">
        <v>65850</v>
      </c>
      <c r="F171" s="36">
        <v>41115</v>
      </c>
      <c r="G171" s="35">
        <v>35675</v>
      </c>
      <c r="H171" s="37">
        <v>5440</v>
      </c>
      <c r="I171" s="35">
        <v>3275</v>
      </c>
      <c r="J171" s="36">
        <v>170</v>
      </c>
      <c r="K171" s="36">
        <v>3620</v>
      </c>
      <c r="L171" s="37">
        <v>17660</v>
      </c>
      <c r="M171" s="32">
        <f t="shared" si="3"/>
        <v>100</v>
      </c>
      <c r="N171" s="77">
        <f t="shared" si="4"/>
        <v>62.4373576309795</v>
      </c>
      <c r="O171" s="32">
        <f t="shared" si="5"/>
        <v>54.17615793470007</v>
      </c>
      <c r="P171" s="32">
        <f t="shared" si="6"/>
        <v>8.261199696279423</v>
      </c>
      <c r="Q171" s="31">
        <f t="shared" si="7"/>
        <v>4.973424449506454</v>
      </c>
      <c r="R171" s="32">
        <f t="shared" si="8"/>
        <v>0.25816249050873197</v>
      </c>
      <c r="S171" s="32">
        <f t="shared" si="9"/>
        <v>5.497342444950645</v>
      </c>
      <c r="T171" s="80">
        <f t="shared" si="10"/>
        <v>26.818526955201214</v>
      </c>
    </row>
    <row r="172" spans="1:20" ht="12.75">
      <c r="A172" s="7" t="s">
        <v>282</v>
      </c>
      <c r="B172" s="55"/>
      <c r="C172" s="89">
        <v>3526</v>
      </c>
      <c r="D172" s="34" t="s">
        <v>320</v>
      </c>
      <c r="E172" s="72">
        <v>88895</v>
      </c>
      <c r="F172" s="36">
        <v>56860</v>
      </c>
      <c r="G172" s="35">
        <v>50275</v>
      </c>
      <c r="H172" s="37">
        <v>6580</v>
      </c>
      <c r="I172" s="35">
        <v>4205</v>
      </c>
      <c r="J172" s="36">
        <v>255</v>
      </c>
      <c r="K172" s="36">
        <v>4990</v>
      </c>
      <c r="L172" s="37">
        <v>22580</v>
      </c>
      <c r="M172" s="32">
        <f t="shared" si="3"/>
        <v>100</v>
      </c>
      <c r="N172" s="77">
        <f t="shared" si="4"/>
        <v>63.9631025367006</v>
      </c>
      <c r="O172" s="32">
        <f t="shared" si="5"/>
        <v>56.5554868102818</v>
      </c>
      <c r="P172" s="32">
        <f t="shared" si="6"/>
        <v>7.401991113110975</v>
      </c>
      <c r="Q172" s="31">
        <f t="shared" si="7"/>
        <v>4.7302997918893075</v>
      </c>
      <c r="R172" s="32">
        <f t="shared" si="8"/>
        <v>0.28685527869958943</v>
      </c>
      <c r="S172" s="32">
        <f t="shared" si="9"/>
        <v>5.613364081219417</v>
      </c>
      <c r="T172" s="80">
        <f t="shared" si="10"/>
        <v>25.400753698183248</v>
      </c>
    </row>
    <row r="173" spans="1:20" ht="12.75">
      <c r="A173" s="7" t="s">
        <v>282</v>
      </c>
      <c r="B173" s="55"/>
      <c r="C173" s="89">
        <v>3534</v>
      </c>
      <c r="D173" s="34" t="s">
        <v>325</v>
      </c>
      <c r="E173" s="72">
        <v>15245</v>
      </c>
      <c r="F173" s="36">
        <v>10115</v>
      </c>
      <c r="G173" s="35">
        <v>9110</v>
      </c>
      <c r="H173" s="37">
        <v>1005</v>
      </c>
      <c r="I173" s="35">
        <v>560</v>
      </c>
      <c r="J173" s="36">
        <v>25</v>
      </c>
      <c r="K173" s="36">
        <v>705</v>
      </c>
      <c r="L173" s="37">
        <v>3830</v>
      </c>
      <c r="M173" s="32">
        <f t="shared" si="3"/>
        <v>100</v>
      </c>
      <c r="N173" s="77">
        <f t="shared" si="4"/>
        <v>66.34962282715644</v>
      </c>
      <c r="O173" s="32">
        <f t="shared" si="5"/>
        <v>59.757297474581826</v>
      </c>
      <c r="P173" s="32">
        <f t="shared" si="6"/>
        <v>6.592325352574615</v>
      </c>
      <c r="Q173" s="31">
        <f t="shared" si="7"/>
        <v>3.6733355198425715</v>
      </c>
      <c r="R173" s="32">
        <f t="shared" si="8"/>
        <v>0.1639881928501148</v>
      </c>
      <c r="S173" s="32">
        <f t="shared" si="9"/>
        <v>4.624467038373237</v>
      </c>
      <c r="T173" s="80">
        <f t="shared" si="10"/>
        <v>25.122991144637584</v>
      </c>
    </row>
    <row r="174" spans="1:20" ht="12.75">
      <c r="A174" s="7" t="s">
        <v>282</v>
      </c>
      <c r="B174" s="55"/>
      <c r="C174" s="89">
        <v>3515</v>
      </c>
      <c r="D174" s="34" t="s">
        <v>316</v>
      </c>
      <c r="E174" s="72">
        <v>29180</v>
      </c>
      <c r="F174" s="36">
        <v>19205</v>
      </c>
      <c r="G174" s="35">
        <v>17485</v>
      </c>
      <c r="H174" s="37">
        <v>1725</v>
      </c>
      <c r="I174" s="35">
        <v>1140</v>
      </c>
      <c r="J174" s="36">
        <v>70</v>
      </c>
      <c r="K174" s="36">
        <v>1720</v>
      </c>
      <c r="L174" s="37">
        <v>7035</v>
      </c>
      <c r="M174" s="32">
        <f t="shared" si="3"/>
        <v>100</v>
      </c>
      <c r="N174" s="77">
        <f t="shared" si="4"/>
        <v>65.815627141878</v>
      </c>
      <c r="O174" s="32">
        <f t="shared" si="5"/>
        <v>59.92117888965045</v>
      </c>
      <c r="P174" s="32">
        <f t="shared" si="6"/>
        <v>5.911583276216587</v>
      </c>
      <c r="Q174" s="31">
        <f t="shared" si="7"/>
        <v>3.906785469499657</v>
      </c>
      <c r="R174" s="32">
        <f t="shared" si="8"/>
        <v>0.23989033584647018</v>
      </c>
      <c r="S174" s="32">
        <f t="shared" si="9"/>
        <v>5.894448252227553</v>
      </c>
      <c r="T174" s="80">
        <f t="shared" si="10"/>
        <v>24.108978752570252</v>
      </c>
    </row>
    <row r="175" spans="1:20" ht="12.75">
      <c r="A175" s="7" t="s">
        <v>282</v>
      </c>
      <c r="B175" s="55"/>
      <c r="C175" s="89">
        <v>3523</v>
      </c>
      <c r="D175" s="34" t="s">
        <v>317</v>
      </c>
      <c r="E175" s="72">
        <v>33365</v>
      </c>
      <c r="F175" s="36">
        <v>21925</v>
      </c>
      <c r="G175" s="35">
        <v>19470</v>
      </c>
      <c r="H175" s="37">
        <v>2450</v>
      </c>
      <c r="I175" s="35">
        <v>1395</v>
      </c>
      <c r="J175" s="36">
        <v>85</v>
      </c>
      <c r="K175" s="36">
        <v>2085</v>
      </c>
      <c r="L175" s="37">
        <v>7875</v>
      </c>
      <c r="M175" s="32">
        <f t="shared" si="3"/>
        <v>100</v>
      </c>
      <c r="N175" s="77">
        <f t="shared" si="4"/>
        <v>65.71257305559718</v>
      </c>
      <c r="O175" s="32">
        <f t="shared" si="5"/>
        <v>58.35456316499326</v>
      </c>
      <c r="P175" s="32">
        <f t="shared" si="6"/>
        <v>7.343024127079274</v>
      </c>
      <c r="Q175" s="31">
        <f t="shared" si="7"/>
        <v>4.181028023377791</v>
      </c>
      <c r="R175" s="32">
        <f t="shared" si="8"/>
        <v>0.25475797991907684</v>
      </c>
      <c r="S175" s="32">
        <f t="shared" si="9"/>
        <v>6.249063389779709</v>
      </c>
      <c r="T175" s="80">
        <f t="shared" si="10"/>
        <v>23.602577551326238</v>
      </c>
    </row>
    <row r="176" spans="1:20" ht="12.75">
      <c r="A176" s="7" t="s">
        <v>282</v>
      </c>
      <c r="B176" s="55"/>
      <c r="C176" s="89">
        <v>3530</v>
      </c>
      <c r="D176" s="34" t="s">
        <v>318</v>
      </c>
      <c r="E176" s="72">
        <v>71480</v>
      </c>
      <c r="F176" s="36">
        <v>46445</v>
      </c>
      <c r="G176" s="35">
        <v>40485</v>
      </c>
      <c r="H176" s="37">
        <v>5960</v>
      </c>
      <c r="I176" s="35">
        <v>3390</v>
      </c>
      <c r="J176" s="36">
        <v>115</v>
      </c>
      <c r="K176" s="36">
        <v>4745</v>
      </c>
      <c r="L176" s="37">
        <v>16780</v>
      </c>
      <c r="M176" s="32">
        <f t="shared" si="3"/>
        <v>100</v>
      </c>
      <c r="N176" s="77">
        <f t="shared" si="4"/>
        <v>64.97621712367095</v>
      </c>
      <c r="O176" s="32">
        <f t="shared" si="5"/>
        <v>56.6382204812535</v>
      </c>
      <c r="P176" s="32">
        <f t="shared" si="6"/>
        <v>8.33799664241746</v>
      </c>
      <c r="Q176" s="31">
        <f t="shared" si="7"/>
        <v>4.74258533855624</v>
      </c>
      <c r="R176" s="32">
        <f t="shared" si="8"/>
        <v>0.16088416340235032</v>
      </c>
      <c r="S176" s="32">
        <f t="shared" si="9"/>
        <v>6.638220481253497</v>
      </c>
      <c r="T176" s="80">
        <f t="shared" si="10"/>
        <v>23.47509792949077</v>
      </c>
    </row>
    <row r="177" spans="1:20" ht="12.75">
      <c r="A177" s="7" t="s">
        <v>282</v>
      </c>
      <c r="B177" s="55"/>
      <c r="C177" s="89">
        <v>3502</v>
      </c>
      <c r="D177" s="34" t="s">
        <v>313</v>
      </c>
      <c r="E177" s="72">
        <v>13850</v>
      </c>
      <c r="F177" s="36">
        <v>9350</v>
      </c>
      <c r="G177" s="35">
        <v>8550</v>
      </c>
      <c r="H177" s="37">
        <v>800</v>
      </c>
      <c r="I177" s="35">
        <v>515</v>
      </c>
      <c r="J177" s="36">
        <v>20</v>
      </c>
      <c r="K177" s="36">
        <v>830</v>
      </c>
      <c r="L177" s="37">
        <v>3135</v>
      </c>
      <c r="M177" s="32">
        <f t="shared" si="3"/>
        <v>100</v>
      </c>
      <c r="N177" s="77">
        <f t="shared" si="4"/>
        <v>67.50902527075813</v>
      </c>
      <c r="O177" s="32">
        <f t="shared" si="5"/>
        <v>61.73285198555957</v>
      </c>
      <c r="P177" s="32">
        <f t="shared" si="6"/>
        <v>5.776173285198556</v>
      </c>
      <c r="Q177" s="31">
        <f t="shared" si="7"/>
        <v>3.7184115523465704</v>
      </c>
      <c r="R177" s="32">
        <f t="shared" si="8"/>
        <v>0.1444043321299639</v>
      </c>
      <c r="S177" s="32">
        <f t="shared" si="9"/>
        <v>5.992779783393502</v>
      </c>
      <c r="T177" s="80">
        <f t="shared" si="10"/>
        <v>22.63537906137184</v>
      </c>
    </row>
    <row r="178" spans="1:20" ht="12.75">
      <c r="A178" s="7" t="s">
        <v>282</v>
      </c>
      <c r="B178" s="55"/>
      <c r="C178" s="89">
        <v>3543</v>
      </c>
      <c r="D178" s="34" t="s">
        <v>319</v>
      </c>
      <c r="E178" s="72">
        <v>81005</v>
      </c>
      <c r="F178" s="36">
        <v>53915</v>
      </c>
      <c r="G178" s="35">
        <v>48275</v>
      </c>
      <c r="H178" s="37">
        <v>5640</v>
      </c>
      <c r="I178" s="35">
        <v>3360</v>
      </c>
      <c r="J178" s="36">
        <v>150</v>
      </c>
      <c r="K178" s="36">
        <v>6115</v>
      </c>
      <c r="L178" s="37">
        <v>17465</v>
      </c>
      <c r="M178" s="32">
        <f t="shared" si="3"/>
        <v>100</v>
      </c>
      <c r="N178" s="77">
        <f t="shared" si="4"/>
        <v>66.55761990000617</v>
      </c>
      <c r="O178" s="32">
        <f t="shared" si="5"/>
        <v>59.59508672304179</v>
      </c>
      <c r="P178" s="32">
        <f t="shared" si="6"/>
        <v>6.962533176964385</v>
      </c>
      <c r="Q178" s="31">
        <f t="shared" si="7"/>
        <v>4.147892105425591</v>
      </c>
      <c r="R178" s="32">
        <f t="shared" si="8"/>
        <v>0.1851737547064996</v>
      </c>
      <c r="S178" s="32">
        <f t="shared" si="9"/>
        <v>7.548916733534967</v>
      </c>
      <c r="T178" s="80">
        <f t="shared" si="10"/>
        <v>21.56039750632677</v>
      </c>
    </row>
    <row r="179" spans="1:20" ht="12.75">
      <c r="A179" s="7" t="s">
        <v>282</v>
      </c>
      <c r="B179" s="55"/>
      <c r="C179" s="89">
        <v>3511</v>
      </c>
      <c r="D179" s="34" t="s">
        <v>314</v>
      </c>
      <c r="E179" s="72">
        <v>8495</v>
      </c>
      <c r="F179" s="36">
        <v>5940</v>
      </c>
      <c r="G179" s="35">
        <v>5425</v>
      </c>
      <c r="H179" s="37">
        <v>515</v>
      </c>
      <c r="I179" s="35">
        <v>270</v>
      </c>
      <c r="J179" s="36">
        <v>15</v>
      </c>
      <c r="K179" s="36">
        <v>455</v>
      </c>
      <c r="L179" s="37">
        <v>1810</v>
      </c>
      <c r="M179" s="32">
        <f t="shared" si="3"/>
        <v>100</v>
      </c>
      <c r="N179" s="77">
        <f t="shared" si="4"/>
        <v>69.92348440258976</v>
      </c>
      <c r="O179" s="32">
        <f t="shared" si="5"/>
        <v>63.86109476162448</v>
      </c>
      <c r="P179" s="32">
        <f t="shared" si="6"/>
        <v>6.062389640965274</v>
      </c>
      <c r="Q179" s="31">
        <f t="shared" si="7"/>
        <v>3.1783402001177166</v>
      </c>
      <c r="R179" s="32">
        <f t="shared" si="8"/>
        <v>0.17657445556209533</v>
      </c>
      <c r="S179" s="32">
        <f t="shared" si="9"/>
        <v>5.356091818716893</v>
      </c>
      <c r="T179" s="80">
        <f t="shared" si="10"/>
        <v>21.306650971159506</v>
      </c>
    </row>
    <row r="180" spans="1:20" ht="12.75">
      <c r="A180" s="7" t="s">
        <v>282</v>
      </c>
      <c r="B180" s="55"/>
      <c r="C180" s="89">
        <v>3518</v>
      </c>
      <c r="D180" s="34" t="s">
        <v>326</v>
      </c>
      <c r="E180" s="72">
        <v>88260</v>
      </c>
      <c r="F180" s="36">
        <v>56140</v>
      </c>
      <c r="G180" s="35">
        <v>46720</v>
      </c>
      <c r="H180" s="37">
        <v>9420</v>
      </c>
      <c r="I180" s="35">
        <v>5015</v>
      </c>
      <c r="J180" s="36">
        <v>200</v>
      </c>
      <c r="K180" s="36">
        <v>8640</v>
      </c>
      <c r="L180" s="37">
        <v>18265</v>
      </c>
      <c r="M180" s="32">
        <f t="shared" si="3"/>
        <v>100</v>
      </c>
      <c r="N180" s="77">
        <f t="shared" si="4"/>
        <v>63.60752322682982</v>
      </c>
      <c r="O180" s="32">
        <f t="shared" si="5"/>
        <v>52.93451167006572</v>
      </c>
      <c r="P180" s="32">
        <f t="shared" si="6"/>
        <v>10.673011556764106</v>
      </c>
      <c r="Q180" s="31">
        <f t="shared" si="7"/>
        <v>5.682075685474733</v>
      </c>
      <c r="R180" s="32">
        <f t="shared" si="8"/>
        <v>0.22660321776569228</v>
      </c>
      <c r="S180" s="32">
        <f t="shared" si="9"/>
        <v>9.789259007477906</v>
      </c>
      <c r="T180" s="80">
        <f t="shared" si="10"/>
        <v>20.694538862451846</v>
      </c>
    </row>
    <row r="181" spans="1:20" ht="12.75">
      <c r="A181" s="7" t="s">
        <v>282</v>
      </c>
      <c r="B181" s="55"/>
      <c r="C181" s="89">
        <v>3522</v>
      </c>
      <c r="D181" s="57" t="s">
        <v>315</v>
      </c>
      <c r="E181" s="73">
        <v>8385</v>
      </c>
      <c r="F181" s="45">
        <v>5540</v>
      </c>
      <c r="G181" s="44">
        <v>4765</v>
      </c>
      <c r="H181" s="46">
        <v>775</v>
      </c>
      <c r="I181" s="44">
        <v>365</v>
      </c>
      <c r="J181" s="45">
        <v>15</v>
      </c>
      <c r="K181" s="45">
        <v>745</v>
      </c>
      <c r="L181" s="46">
        <v>1720</v>
      </c>
      <c r="M181" s="16">
        <f t="shared" si="3"/>
        <v>100</v>
      </c>
      <c r="N181" s="78">
        <f t="shared" si="4"/>
        <v>66.07036374478234</v>
      </c>
      <c r="O181" s="16">
        <f t="shared" si="5"/>
        <v>56.827668455575434</v>
      </c>
      <c r="P181" s="16">
        <f t="shared" si="6"/>
        <v>9.242695289206917</v>
      </c>
      <c r="Q181" s="15">
        <f t="shared" si="7"/>
        <v>4.353011329755516</v>
      </c>
      <c r="R181" s="16">
        <f t="shared" si="8"/>
        <v>0.17889087656529518</v>
      </c>
      <c r="S181" s="16">
        <f t="shared" si="9"/>
        <v>8.884913536076326</v>
      </c>
      <c r="T181" s="81">
        <f t="shared" si="10"/>
        <v>20.51282051282051</v>
      </c>
    </row>
    <row r="182" spans="1:20" ht="12.75">
      <c r="A182" s="7"/>
      <c r="B182" s="55"/>
      <c r="C182" s="170" t="s">
        <v>293</v>
      </c>
      <c r="D182" s="171"/>
      <c r="E182" s="74">
        <f>SUM(E168:E181)</f>
        <v>629950</v>
      </c>
      <c r="F182" s="28">
        <f aca="true" t="shared" si="11" ref="F182:L182">SUM(F168:F181)</f>
        <v>404945</v>
      </c>
      <c r="G182" s="27">
        <f t="shared" si="11"/>
        <v>356150</v>
      </c>
      <c r="H182" s="29">
        <f t="shared" si="11"/>
        <v>48795</v>
      </c>
      <c r="I182" s="27">
        <f t="shared" si="11"/>
        <v>29135</v>
      </c>
      <c r="J182" s="28">
        <f t="shared" si="11"/>
        <v>1405</v>
      </c>
      <c r="K182" s="28">
        <f t="shared" si="11"/>
        <v>41135</v>
      </c>
      <c r="L182" s="29">
        <f t="shared" si="11"/>
        <v>153285</v>
      </c>
      <c r="M182" s="28">
        <f aca="true" t="shared" si="12" ref="M182:T182">(E182/$E182)*100</f>
        <v>100</v>
      </c>
      <c r="N182" s="74">
        <f t="shared" si="12"/>
        <v>64.28208587983173</v>
      </c>
      <c r="O182" s="28">
        <f t="shared" si="12"/>
        <v>56.53623303436781</v>
      </c>
      <c r="P182" s="28">
        <f t="shared" si="12"/>
        <v>7.745852845463926</v>
      </c>
      <c r="Q182" s="27">
        <f t="shared" si="12"/>
        <v>4.624970235732995</v>
      </c>
      <c r="R182" s="28">
        <f t="shared" si="12"/>
        <v>0.22303357409318203</v>
      </c>
      <c r="S182" s="28">
        <f t="shared" si="12"/>
        <v>6.52988332407334</v>
      </c>
      <c r="T182" s="76">
        <f t="shared" si="12"/>
        <v>24.332883562187472</v>
      </c>
    </row>
    <row r="183" spans="1:20" ht="16.5" customHeight="1">
      <c r="A183" s="7"/>
      <c r="B183" s="53"/>
      <c r="C183" s="178"/>
      <c r="D183" s="179"/>
      <c r="E183" s="163" t="s">
        <v>359</v>
      </c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5"/>
    </row>
    <row r="184" spans="1:20" ht="12.75">
      <c r="A184" s="7" t="s">
        <v>281</v>
      </c>
      <c r="B184" s="55"/>
      <c r="C184" s="89">
        <v>3556</v>
      </c>
      <c r="D184" s="30" t="s">
        <v>339</v>
      </c>
      <c r="E184" s="71">
        <v>12870</v>
      </c>
      <c r="F184" s="32">
        <v>7685</v>
      </c>
      <c r="G184" s="59">
        <v>6980</v>
      </c>
      <c r="H184" s="61">
        <v>705</v>
      </c>
      <c r="I184" s="59">
        <v>515</v>
      </c>
      <c r="J184" s="60">
        <v>15</v>
      </c>
      <c r="K184" s="60">
        <v>540</v>
      </c>
      <c r="L184" s="61">
        <v>4110</v>
      </c>
      <c r="M184" s="32">
        <f aca="true" t="shared" si="13" ref="M184:M210">(E184/$E184)*100</f>
        <v>100</v>
      </c>
      <c r="N184" s="77">
        <f aca="true" t="shared" si="14" ref="N184:N210">(F184/$E184)*100</f>
        <v>59.71250971250971</v>
      </c>
      <c r="O184" s="32">
        <f aca="true" t="shared" si="15" ref="O184:O210">(G184/$E184)*100</f>
        <v>54.234654234654236</v>
      </c>
      <c r="P184" s="32">
        <f aca="true" t="shared" si="16" ref="P184:P210">(H184/$E184)*100</f>
        <v>5.477855477855478</v>
      </c>
      <c r="Q184" s="31">
        <f aca="true" t="shared" si="17" ref="Q184:Q210">(I184/$E184)*100</f>
        <v>4.001554001554002</v>
      </c>
      <c r="R184" s="32">
        <f aca="true" t="shared" si="18" ref="R184:R210">(J184/$E184)*100</f>
        <v>0.11655011655011654</v>
      </c>
      <c r="S184" s="32">
        <f aca="true" t="shared" si="19" ref="S184:S210">(K184/$E184)*100</f>
        <v>4.195804195804196</v>
      </c>
      <c r="T184" s="80">
        <f aca="true" t="shared" si="20" ref="T184:T210">(L184/$E184)*100</f>
        <v>31.934731934731936</v>
      </c>
    </row>
    <row r="185" spans="1:20" ht="12.75">
      <c r="A185" s="7" t="s">
        <v>281</v>
      </c>
      <c r="B185" s="55"/>
      <c r="C185" s="89">
        <v>3559</v>
      </c>
      <c r="D185" s="34" t="s">
        <v>347</v>
      </c>
      <c r="E185" s="72">
        <v>3705</v>
      </c>
      <c r="F185" s="36">
        <v>2270</v>
      </c>
      <c r="G185" s="35">
        <v>2050</v>
      </c>
      <c r="H185" s="37">
        <v>225</v>
      </c>
      <c r="I185" s="35">
        <v>160</v>
      </c>
      <c r="J185" s="36">
        <v>10</v>
      </c>
      <c r="K185" s="36">
        <v>110</v>
      </c>
      <c r="L185" s="37">
        <v>1150</v>
      </c>
      <c r="M185" s="32">
        <f t="shared" si="13"/>
        <v>100</v>
      </c>
      <c r="N185" s="77">
        <f t="shared" si="14"/>
        <v>61.26855600539811</v>
      </c>
      <c r="O185" s="32">
        <f t="shared" si="15"/>
        <v>55.3306342780027</v>
      </c>
      <c r="P185" s="32">
        <f t="shared" si="16"/>
        <v>6.0728744939271255</v>
      </c>
      <c r="Q185" s="31">
        <f t="shared" si="17"/>
        <v>4.318488529014845</v>
      </c>
      <c r="R185" s="32">
        <f t="shared" si="18"/>
        <v>0.2699055330634278</v>
      </c>
      <c r="S185" s="32">
        <f t="shared" si="19"/>
        <v>2.968960863697706</v>
      </c>
      <c r="T185" s="80">
        <f t="shared" si="20"/>
        <v>31.039136302294196</v>
      </c>
    </row>
    <row r="186" spans="1:20" ht="12.75">
      <c r="A186" s="7" t="s">
        <v>281</v>
      </c>
      <c r="B186" s="55"/>
      <c r="C186" s="89">
        <v>3554</v>
      </c>
      <c r="D186" s="34" t="s">
        <v>346</v>
      </c>
      <c r="E186" s="72">
        <v>6575</v>
      </c>
      <c r="F186" s="36">
        <v>4070</v>
      </c>
      <c r="G186" s="35">
        <v>3755</v>
      </c>
      <c r="H186" s="37">
        <v>310</v>
      </c>
      <c r="I186" s="35">
        <v>215</v>
      </c>
      <c r="J186" s="36">
        <v>20</v>
      </c>
      <c r="K186" s="36">
        <v>285</v>
      </c>
      <c r="L186" s="37">
        <v>1995</v>
      </c>
      <c r="M186" s="32">
        <f t="shared" si="13"/>
        <v>100</v>
      </c>
      <c r="N186" s="77">
        <f t="shared" si="14"/>
        <v>61.90114068441065</v>
      </c>
      <c r="O186" s="32">
        <f t="shared" si="15"/>
        <v>57.11026615969582</v>
      </c>
      <c r="P186" s="32">
        <f t="shared" si="16"/>
        <v>4.714828897338403</v>
      </c>
      <c r="Q186" s="31">
        <f t="shared" si="17"/>
        <v>3.269961977186312</v>
      </c>
      <c r="R186" s="32">
        <f t="shared" si="18"/>
        <v>0.3041825095057034</v>
      </c>
      <c r="S186" s="32">
        <f t="shared" si="19"/>
        <v>4.334600760456274</v>
      </c>
      <c r="T186" s="80">
        <f t="shared" si="20"/>
        <v>30.342205323193916</v>
      </c>
    </row>
    <row r="187" spans="1:20" ht="12.75">
      <c r="A187" s="7" t="s">
        <v>281</v>
      </c>
      <c r="B187" s="55"/>
      <c r="C187" s="89">
        <v>3548</v>
      </c>
      <c r="D187" s="34" t="s">
        <v>345</v>
      </c>
      <c r="E187" s="72">
        <v>15920</v>
      </c>
      <c r="F187" s="36">
        <v>9885</v>
      </c>
      <c r="G187" s="35">
        <v>9050</v>
      </c>
      <c r="H187" s="37">
        <v>840</v>
      </c>
      <c r="I187" s="35">
        <v>595</v>
      </c>
      <c r="J187" s="36">
        <v>40</v>
      </c>
      <c r="K187" s="36">
        <v>795</v>
      </c>
      <c r="L187" s="37">
        <v>4605</v>
      </c>
      <c r="M187" s="32">
        <f t="shared" si="13"/>
        <v>100</v>
      </c>
      <c r="N187" s="77">
        <f t="shared" si="14"/>
        <v>62.09170854271356</v>
      </c>
      <c r="O187" s="32">
        <f t="shared" si="15"/>
        <v>56.846733668341706</v>
      </c>
      <c r="P187" s="32">
        <f t="shared" si="16"/>
        <v>5.276381909547738</v>
      </c>
      <c r="Q187" s="31">
        <f t="shared" si="17"/>
        <v>3.7374371859296485</v>
      </c>
      <c r="R187" s="32">
        <f t="shared" si="18"/>
        <v>0.25125628140703515</v>
      </c>
      <c r="S187" s="32">
        <f t="shared" si="19"/>
        <v>4.993718592964824</v>
      </c>
      <c r="T187" s="80">
        <f t="shared" si="20"/>
        <v>28.92587939698493</v>
      </c>
    </row>
    <row r="188" spans="1:20" ht="12.75">
      <c r="A188" s="23" t="s">
        <v>281</v>
      </c>
      <c r="B188" s="55"/>
      <c r="C188" s="89">
        <v>3557</v>
      </c>
      <c r="D188" s="34" t="s">
        <v>341</v>
      </c>
      <c r="E188" s="72">
        <v>25360</v>
      </c>
      <c r="F188" s="36">
        <v>15835</v>
      </c>
      <c r="G188" s="35">
        <v>14450</v>
      </c>
      <c r="H188" s="37">
        <v>1385</v>
      </c>
      <c r="I188" s="35">
        <v>1055</v>
      </c>
      <c r="J188" s="36">
        <v>55</v>
      </c>
      <c r="K188" s="36">
        <v>1115</v>
      </c>
      <c r="L188" s="37">
        <v>7295</v>
      </c>
      <c r="M188" s="32">
        <f t="shared" si="13"/>
        <v>100</v>
      </c>
      <c r="N188" s="77">
        <f t="shared" si="14"/>
        <v>62.44085173501577</v>
      </c>
      <c r="O188" s="32">
        <f t="shared" si="15"/>
        <v>56.979495268138805</v>
      </c>
      <c r="P188" s="32">
        <f t="shared" si="16"/>
        <v>5.461356466876972</v>
      </c>
      <c r="Q188" s="31">
        <f t="shared" si="17"/>
        <v>4.160094637223975</v>
      </c>
      <c r="R188" s="32">
        <f t="shared" si="18"/>
        <v>0.2168769716088328</v>
      </c>
      <c r="S188" s="32">
        <f t="shared" si="19"/>
        <v>4.396687697160883</v>
      </c>
      <c r="T188" s="80">
        <f t="shared" si="20"/>
        <v>28.76577287066246</v>
      </c>
    </row>
    <row r="189" spans="1:20" ht="12.75">
      <c r="A189" s="7" t="s">
        <v>281</v>
      </c>
      <c r="B189" s="55"/>
      <c r="C189" s="89">
        <v>3536</v>
      </c>
      <c r="D189" s="34" t="s">
        <v>332</v>
      </c>
      <c r="E189" s="72">
        <v>19735</v>
      </c>
      <c r="F189" s="36">
        <v>12755</v>
      </c>
      <c r="G189" s="35">
        <v>11720</v>
      </c>
      <c r="H189" s="37">
        <v>1030</v>
      </c>
      <c r="I189" s="35">
        <v>735</v>
      </c>
      <c r="J189" s="36">
        <v>50</v>
      </c>
      <c r="K189" s="36">
        <v>720</v>
      </c>
      <c r="L189" s="37">
        <v>5475</v>
      </c>
      <c r="M189" s="32">
        <f t="shared" si="13"/>
        <v>100</v>
      </c>
      <c r="N189" s="77">
        <f t="shared" si="14"/>
        <v>64.63136559412212</v>
      </c>
      <c r="O189" s="32">
        <f t="shared" si="15"/>
        <v>59.386876108436795</v>
      </c>
      <c r="P189" s="32">
        <f t="shared" si="16"/>
        <v>5.21915378768685</v>
      </c>
      <c r="Q189" s="31">
        <f t="shared" si="17"/>
        <v>3.7243476057765394</v>
      </c>
      <c r="R189" s="32">
        <f t="shared" si="18"/>
        <v>0.25335697998479856</v>
      </c>
      <c r="S189" s="32">
        <f t="shared" si="19"/>
        <v>3.6483405117810994</v>
      </c>
      <c r="T189" s="80">
        <f t="shared" si="20"/>
        <v>27.742589308335447</v>
      </c>
    </row>
    <row r="190" spans="1:20" ht="12.75">
      <c r="A190" s="7" t="s">
        <v>281</v>
      </c>
      <c r="B190" s="55"/>
      <c r="C190" s="89">
        <v>3538</v>
      </c>
      <c r="D190" s="34" t="s">
        <v>343</v>
      </c>
      <c r="E190" s="72">
        <v>25715</v>
      </c>
      <c r="F190" s="36">
        <v>17015</v>
      </c>
      <c r="G190" s="35">
        <v>15670</v>
      </c>
      <c r="H190" s="37">
        <v>1340</v>
      </c>
      <c r="I190" s="35">
        <v>850</v>
      </c>
      <c r="J190" s="36">
        <v>45</v>
      </c>
      <c r="K190" s="36">
        <v>880</v>
      </c>
      <c r="L190" s="37">
        <v>6925</v>
      </c>
      <c r="M190" s="32">
        <f t="shared" si="13"/>
        <v>100</v>
      </c>
      <c r="N190" s="77">
        <f t="shared" si="14"/>
        <v>66.16760645537624</v>
      </c>
      <c r="O190" s="32">
        <f t="shared" si="15"/>
        <v>60.93719618899475</v>
      </c>
      <c r="P190" s="32">
        <f t="shared" si="16"/>
        <v>5.2109663620454985</v>
      </c>
      <c r="Q190" s="31">
        <f t="shared" si="17"/>
        <v>3.305463737118414</v>
      </c>
      <c r="R190" s="32">
        <f t="shared" si="18"/>
        <v>0.174995139023916</v>
      </c>
      <c r="S190" s="32">
        <f t="shared" si="19"/>
        <v>3.4221271631343573</v>
      </c>
      <c r="T190" s="80">
        <f t="shared" si="20"/>
        <v>26.929807505347075</v>
      </c>
    </row>
    <row r="191" spans="1:20" ht="12.75">
      <c r="A191" s="7" t="s">
        <v>281</v>
      </c>
      <c r="B191" s="55"/>
      <c r="C191" s="89">
        <v>3531</v>
      </c>
      <c r="D191" s="34" t="s">
        <v>330</v>
      </c>
      <c r="E191" s="72">
        <v>12965</v>
      </c>
      <c r="F191" s="36">
        <v>8595</v>
      </c>
      <c r="G191" s="35">
        <v>7810</v>
      </c>
      <c r="H191" s="37">
        <v>780</v>
      </c>
      <c r="I191" s="35">
        <v>440</v>
      </c>
      <c r="J191" s="36">
        <v>25</v>
      </c>
      <c r="K191" s="36">
        <v>450</v>
      </c>
      <c r="L191" s="37">
        <v>3460</v>
      </c>
      <c r="M191" s="32">
        <f t="shared" si="13"/>
        <v>100</v>
      </c>
      <c r="N191" s="77">
        <f t="shared" si="14"/>
        <v>66.29386810644041</v>
      </c>
      <c r="O191" s="32">
        <f t="shared" si="15"/>
        <v>60.23910528345545</v>
      </c>
      <c r="P191" s="32">
        <f t="shared" si="16"/>
        <v>6.016197454685692</v>
      </c>
      <c r="Q191" s="31">
        <f t="shared" si="17"/>
        <v>3.393752410335519</v>
      </c>
      <c r="R191" s="32">
        <f t="shared" si="18"/>
        <v>0.19282684149633628</v>
      </c>
      <c r="S191" s="32">
        <f t="shared" si="19"/>
        <v>3.4708831469340535</v>
      </c>
      <c r="T191" s="80">
        <f t="shared" si="20"/>
        <v>26.68723486309294</v>
      </c>
    </row>
    <row r="192" spans="1:20" ht="12.75">
      <c r="A192" s="7" t="s">
        <v>281</v>
      </c>
      <c r="B192" s="55"/>
      <c r="C192" s="89">
        <v>3547</v>
      </c>
      <c r="D192" s="34" t="s">
        <v>329</v>
      </c>
      <c r="E192" s="72">
        <v>19475</v>
      </c>
      <c r="F192" s="36">
        <v>12620</v>
      </c>
      <c r="G192" s="35">
        <v>11510</v>
      </c>
      <c r="H192" s="37">
        <v>1110</v>
      </c>
      <c r="I192" s="35">
        <v>710</v>
      </c>
      <c r="J192" s="36">
        <v>30</v>
      </c>
      <c r="K192" s="36">
        <v>945</v>
      </c>
      <c r="L192" s="37">
        <v>5165</v>
      </c>
      <c r="M192" s="32">
        <f t="shared" si="13"/>
        <v>100</v>
      </c>
      <c r="N192" s="77">
        <f t="shared" si="14"/>
        <v>64.801026957638</v>
      </c>
      <c r="O192" s="32">
        <f t="shared" si="15"/>
        <v>59.101412066752246</v>
      </c>
      <c r="P192" s="32">
        <f t="shared" si="16"/>
        <v>5.6996148908857505</v>
      </c>
      <c r="Q192" s="31">
        <f t="shared" si="17"/>
        <v>3.645699614890886</v>
      </c>
      <c r="R192" s="32">
        <f t="shared" si="18"/>
        <v>0.1540436456996149</v>
      </c>
      <c r="S192" s="32">
        <f t="shared" si="19"/>
        <v>4.85237483953787</v>
      </c>
      <c r="T192" s="80">
        <f t="shared" si="20"/>
        <v>26.521181001283693</v>
      </c>
    </row>
    <row r="193" spans="1:20" ht="12.75">
      <c r="A193" s="7" t="s">
        <v>281</v>
      </c>
      <c r="B193" s="55"/>
      <c r="C193" s="89">
        <v>3501</v>
      </c>
      <c r="D193" s="51" t="s">
        <v>328</v>
      </c>
      <c r="E193" s="72">
        <v>22715</v>
      </c>
      <c r="F193" s="36">
        <v>14675</v>
      </c>
      <c r="G193" s="35">
        <v>13410</v>
      </c>
      <c r="H193" s="37">
        <v>1260</v>
      </c>
      <c r="I193" s="35">
        <v>850</v>
      </c>
      <c r="J193" s="36">
        <v>35</v>
      </c>
      <c r="K193" s="36">
        <v>1225</v>
      </c>
      <c r="L193" s="37">
        <v>5925</v>
      </c>
      <c r="M193" s="32">
        <f t="shared" si="13"/>
        <v>100</v>
      </c>
      <c r="N193" s="77">
        <f t="shared" si="14"/>
        <v>64.60488663878495</v>
      </c>
      <c r="O193" s="32">
        <f t="shared" si="15"/>
        <v>59.03587937486242</v>
      </c>
      <c r="P193" s="32">
        <f t="shared" si="16"/>
        <v>5.546995377503852</v>
      </c>
      <c r="Q193" s="31">
        <f t="shared" si="17"/>
        <v>3.7420206911732334</v>
      </c>
      <c r="R193" s="32">
        <f t="shared" si="18"/>
        <v>0.15408320493066258</v>
      </c>
      <c r="S193" s="32">
        <f t="shared" si="19"/>
        <v>5.3929121725731894</v>
      </c>
      <c r="T193" s="80">
        <f t="shared" si="20"/>
        <v>26.084085406119307</v>
      </c>
    </row>
    <row r="194" spans="1:20" ht="12.75">
      <c r="A194" s="7" t="s">
        <v>281</v>
      </c>
      <c r="B194" s="55"/>
      <c r="C194" s="89">
        <v>3551</v>
      </c>
      <c r="D194" s="34" t="s">
        <v>344</v>
      </c>
      <c r="E194" s="72">
        <v>3105</v>
      </c>
      <c r="F194" s="36">
        <v>2040</v>
      </c>
      <c r="G194" s="35">
        <v>1880</v>
      </c>
      <c r="H194" s="37">
        <v>155</v>
      </c>
      <c r="I194" s="35">
        <v>120</v>
      </c>
      <c r="J194" s="36">
        <v>5</v>
      </c>
      <c r="K194" s="36">
        <v>130</v>
      </c>
      <c r="L194" s="37">
        <v>805</v>
      </c>
      <c r="M194" s="32">
        <f t="shared" si="13"/>
        <v>100</v>
      </c>
      <c r="N194" s="77">
        <f t="shared" si="14"/>
        <v>65.70048309178745</v>
      </c>
      <c r="O194" s="32">
        <f t="shared" si="15"/>
        <v>60.547504025764894</v>
      </c>
      <c r="P194" s="32">
        <f t="shared" si="16"/>
        <v>4.99194847020934</v>
      </c>
      <c r="Q194" s="31">
        <f t="shared" si="17"/>
        <v>3.864734299516908</v>
      </c>
      <c r="R194" s="32">
        <f t="shared" si="18"/>
        <v>0.1610305958132045</v>
      </c>
      <c r="S194" s="32">
        <f t="shared" si="19"/>
        <v>4.186795491143317</v>
      </c>
      <c r="T194" s="80">
        <f t="shared" si="20"/>
        <v>25.925925925925924</v>
      </c>
    </row>
    <row r="195" spans="1:20" ht="12.75">
      <c r="A195" s="7" t="s">
        <v>281</v>
      </c>
      <c r="B195" s="55"/>
      <c r="C195" s="89">
        <v>3512</v>
      </c>
      <c r="D195" s="34" t="s">
        <v>335</v>
      </c>
      <c r="E195" s="72">
        <v>27170</v>
      </c>
      <c r="F195" s="36">
        <v>17495</v>
      </c>
      <c r="G195" s="35">
        <v>15830</v>
      </c>
      <c r="H195" s="37">
        <v>1665</v>
      </c>
      <c r="I195" s="35">
        <v>1055</v>
      </c>
      <c r="J195" s="36">
        <v>60</v>
      </c>
      <c r="K195" s="36">
        <v>1560</v>
      </c>
      <c r="L195" s="37">
        <v>7000</v>
      </c>
      <c r="M195" s="32">
        <f t="shared" si="13"/>
        <v>100</v>
      </c>
      <c r="N195" s="77">
        <f t="shared" si="14"/>
        <v>64.39087228560912</v>
      </c>
      <c r="O195" s="32">
        <f t="shared" si="15"/>
        <v>58.2627898417372</v>
      </c>
      <c r="P195" s="32">
        <f t="shared" si="16"/>
        <v>6.128082443871918</v>
      </c>
      <c r="Q195" s="31">
        <f t="shared" si="17"/>
        <v>3.882959146117041</v>
      </c>
      <c r="R195" s="32">
        <f t="shared" si="18"/>
        <v>0.22083179977916823</v>
      </c>
      <c r="S195" s="32">
        <f t="shared" si="19"/>
        <v>5.741626794258373</v>
      </c>
      <c r="T195" s="80">
        <f t="shared" si="20"/>
        <v>25.76370997423629</v>
      </c>
    </row>
    <row r="196" spans="1:20" ht="12.75">
      <c r="A196" s="7" t="s">
        <v>281</v>
      </c>
      <c r="B196" s="55"/>
      <c r="C196" s="89">
        <v>3560</v>
      </c>
      <c r="D196" s="34" t="s">
        <v>351</v>
      </c>
      <c r="E196" s="72">
        <v>8855</v>
      </c>
      <c r="F196" s="36">
        <v>5605</v>
      </c>
      <c r="G196" s="35">
        <v>4975</v>
      </c>
      <c r="H196" s="37">
        <v>625</v>
      </c>
      <c r="I196" s="35">
        <v>495</v>
      </c>
      <c r="J196" s="36">
        <v>20</v>
      </c>
      <c r="K196" s="36">
        <v>455</v>
      </c>
      <c r="L196" s="37">
        <v>2280</v>
      </c>
      <c r="M196" s="32">
        <f t="shared" si="13"/>
        <v>100</v>
      </c>
      <c r="N196" s="77">
        <f t="shared" si="14"/>
        <v>63.29757199322417</v>
      </c>
      <c r="O196" s="32">
        <f t="shared" si="15"/>
        <v>56.18294748729531</v>
      </c>
      <c r="P196" s="32">
        <f t="shared" si="16"/>
        <v>7.058159232072275</v>
      </c>
      <c r="Q196" s="31">
        <f t="shared" si="17"/>
        <v>5.590062111801243</v>
      </c>
      <c r="R196" s="32">
        <f t="shared" si="18"/>
        <v>0.2258610954263128</v>
      </c>
      <c r="S196" s="32">
        <f t="shared" si="19"/>
        <v>5.138339920948617</v>
      </c>
      <c r="T196" s="80">
        <f t="shared" si="20"/>
        <v>25.74816487859966</v>
      </c>
    </row>
    <row r="197" spans="1:20" ht="12.75">
      <c r="A197" s="7" t="s">
        <v>281</v>
      </c>
      <c r="B197" s="55"/>
      <c r="C197" s="89">
        <v>3540</v>
      </c>
      <c r="D197" s="34" t="s">
        <v>334</v>
      </c>
      <c r="E197" s="72">
        <v>12530</v>
      </c>
      <c r="F197" s="36">
        <v>8655</v>
      </c>
      <c r="G197" s="35">
        <v>8065</v>
      </c>
      <c r="H197" s="37">
        <v>590</v>
      </c>
      <c r="I197" s="35">
        <v>320</v>
      </c>
      <c r="J197" s="36">
        <v>15</v>
      </c>
      <c r="K197" s="36">
        <v>390</v>
      </c>
      <c r="L197" s="37">
        <v>3155</v>
      </c>
      <c r="M197" s="32">
        <f t="shared" si="13"/>
        <v>100</v>
      </c>
      <c r="N197" s="77">
        <f t="shared" si="14"/>
        <v>69.07422186751796</v>
      </c>
      <c r="O197" s="32">
        <f t="shared" si="15"/>
        <v>64.36552274541101</v>
      </c>
      <c r="P197" s="32">
        <f t="shared" si="16"/>
        <v>4.708699122106943</v>
      </c>
      <c r="Q197" s="31">
        <f t="shared" si="17"/>
        <v>2.5538707102952913</v>
      </c>
      <c r="R197" s="32">
        <f t="shared" si="18"/>
        <v>0.11971268954509177</v>
      </c>
      <c r="S197" s="32">
        <f t="shared" si="19"/>
        <v>3.1125299281723864</v>
      </c>
      <c r="T197" s="80">
        <f t="shared" si="20"/>
        <v>25.179569034317637</v>
      </c>
    </row>
    <row r="198" spans="1:20" ht="12.75">
      <c r="A198" s="7" t="s">
        <v>281</v>
      </c>
      <c r="B198" s="55"/>
      <c r="C198" s="89">
        <v>3509</v>
      </c>
      <c r="D198" s="34" t="s">
        <v>327</v>
      </c>
      <c r="E198" s="72">
        <v>13955</v>
      </c>
      <c r="F198" s="36">
        <v>9290</v>
      </c>
      <c r="G198" s="35">
        <v>8515</v>
      </c>
      <c r="H198" s="37">
        <v>770</v>
      </c>
      <c r="I198" s="35">
        <v>550</v>
      </c>
      <c r="J198" s="36">
        <v>25</v>
      </c>
      <c r="K198" s="36">
        <v>655</v>
      </c>
      <c r="L198" s="37">
        <v>3435</v>
      </c>
      <c r="M198" s="32">
        <f t="shared" si="13"/>
        <v>100</v>
      </c>
      <c r="N198" s="77">
        <f t="shared" si="14"/>
        <v>66.57112146184163</v>
      </c>
      <c r="O198" s="32">
        <f t="shared" si="15"/>
        <v>61.0175564313866</v>
      </c>
      <c r="P198" s="32">
        <f t="shared" si="16"/>
        <v>5.517735578645647</v>
      </c>
      <c r="Q198" s="31">
        <f t="shared" si="17"/>
        <v>3.9412396990326046</v>
      </c>
      <c r="R198" s="32">
        <f t="shared" si="18"/>
        <v>0.17914725904693657</v>
      </c>
      <c r="S198" s="32">
        <f t="shared" si="19"/>
        <v>4.6936581870297385</v>
      </c>
      <c r="T198" s="80">
        <f t="shared" si="20"/>
        <v>24.61483339304909</v>
      </c>
    </row>
    <row r="199" spans="1:20" ht="12.75">
      <c r="A199" s="7" t="s">
        <v>281</v>
      </c>
      <c r="B199" s="55"/>
      <c r="C199" s="89">
        <v>3541</v>
      </c>
      <c r="D199" s="34" t="s">
        <v>331</v>
      </c>
      <c r="E199" s="72">
        <v>15005</v>
      </c>
      <c r="F199" s="36">
        <v>10410</v>
      </c>
      <c r="G199" s="35">
        <v>9730</v>
      </c>
      <c r="H199" s="37">
        <v>685</v>
      </c>
      <c r="I199" s="35">
        <v>410</v>
      </c>
      <c r="J199" s="36">
        <v>20</v>
      </c>
      <c r="K199" s="36">
        <v>480</v>
      </c>
      <c r="L199" s="37">
        <v>3685</v>
      </c>
      <c r="M199" s="32">
        <f t="shared" si="13"/>
        <v>100</v>
      </c>
      <c r="N199" s="77">
        <f t="shared" si="14"/>
        <v>69.37687437520826</v>
      </c>
      <c r="O199" s="32">
        <f t="shared" si="15"/>
        <v>64.84505164945018</v>
      </c>
      <c r="P199" s="32">
        <f t="shared" si="16"/>
        <v>4.565144951682773</v>
      </c>
      <c r="Q199" s="31">
        <f t="shared" si="17"/>
        <v>2.7324225258247252</v>
      </c>
      <c r="R199" s="32">
        <f t="shared" si="18"/>
        <v>0.13328890369876709</v>
      </c>
      <c r="S199" s="32">
        <f t="shared" si="19"/>
        <v>3.19893368877041</v>
      </c>
      <c r="T199" s="80">
        <f t="shared" si="20"/>
        <v>24.558480506497833</v>
      </c>
    </row>
    <row r="200" spans="1:20" ht="12.75">
      <c r="A200" s="7" t="s">
        <v>281</v>
      </c>
      <c r="B200" s="55"/>
      <c r="C200" s="89">
        <v>3532</v>
      </c>
      <c r="D200" s="34" t="s">
        <v>336</v>
      </c>
      <c r="E200" s="72">
        <v>19365</v>
      </c>
      <c r="F200" s="36">
        <v>13010</v>
      </c>
      <c r="G200" s="35">
        <v>11805</v>
      </c>
      <c r="H200" s="37">
        <v>1210</v>
      </c>
      <c r="I200" s="35">
        <v>695</v>
      </c>
      <c r="J200" s="36">
        <v>30</v>
      </c>
      <c r="K200" s="36">
        <v>870</v>
      </c>
      <c r="L200" s="37">
        <v>4755</v>
      </c>
      <c r="M200" s="32">
        <f t="shared" si="13"/>
        <v>100</v>
      </c>
      <c r="N200" s="77">
        <f t="shared" si="14"/>
        <v>67.18306222566486</v>
      </c>
      <c r="O200" s="32">
        <f t="shared" si="15"/>
        <v>60.96049573973664</v>
      </c>
      <c r="P200" s="32">
        <f t="shared" si="16"/>
        <v>6.248386263878131</v>
      </c>
      <c r="Q200" s="31">
        <f t="shared" si="17"/>
        <v>3.5889491350374385</v>
      </c>
      <c r="R200" s="32">
        <f t="shared" si="18"/>
        <v>0.1549186676994578</v>
      </c>
      <c r="S200" s="32">
        <f t="shared" si="19"/>
        <v>4.492641363284275</v>
      </c>
      <c r="T200" s="80">
        <f t="shared" si="20"/>
        <v>24.554608830364057</v>
      </c>
    </row>
    <row r="201" spans="1:20" ht="12.75">
      <c r="A201" s="7" t="s">
        <v>281</v>
      </c>
      <c r="B201" s="55"/>
      <c r="C201" s="89">
        <v>3542</v>
      </c>
      <c r="D201" s="34" t="s">
        <v>333</v>
      </c>
      <c r="E201" s="72">
        <v>21035</v>
      </c>
      <c r="F201" s="36">
        <v>14385</v>
      </c>
      <c r="G201" s="35">
        <v>13220</v>
      </c>
      <c r="H201" s="37">
        <v>1165</v>
      </c>
      <c r="I201" s="35">
        <v>645</v>
      </c>
      <c r="J201" s="36">
        <v>35</v>
      </c>
      <c r="K201" s="36">
        <v>925</v>
      </c>
      <c r="L201" s="37">
        <v>5045</v>
      </c>
      <c r="M201" s="32">
        <f t="shared" si="13"/>
        <v>100</v>
      </c>
      <c r="N201" s="77">
        <f t="shared" si="14"/>
        <v>68.38602329450914</v>
      </c>
      <c r="O201" s="32">
        <f t="shared" si="15"/>
        <v>62.847634894223916</v>
      </c>
      <c r="P201" s="32">
        <f t="shared" si="16"/>
        <v>5.538388400285239</v>
      </c>
      <c r="Q201" s="31">
        <f t="shared" si="17"/>
        <v>3.0663180413596387</v>
      </c>
      <c r="R201" s="32">
        <f t="shared" si="18"/>
        <v>0.16638935108153077</v>
      </c>
      <c r="S201" s="32">
        <f t="shared" si="19"/>
        <v>4.397432850011885</v>
      </c>
      <c r="T201" s="80">
        <f t="shared" si="20"/>
        <v>23.983836463037793</v>
      </c>
    </row>
    <row r="202" spans="1:20" ht="12.75">
      <c r="A202" s="7" t="s">
        <v>281</v>
      </c>
      <c r="B202" s="55"/>
      <c r="C202" s="89">
        <v>3507</v>
      </c>
      <c r="D202" s="34" t="s">
        <v>338</v>
      </c>
      <c r="E202" s="72">
        <v>22110</v>
      </c>
      <c r="F202" s="36">
        <v>15035</v>
      </c>
      <c r="G202" s="35">
        <v>13795</v>
      </c>
      <c r="H202" s="37">
        <v>1240</v>
      </c>
      <c r="I202" s="35">
        <v>755</v>
      </c>
      <c r="J202" s="36">
        <v>45</v>
      </c>
      <c r="K202" s="36">
        <v>1045</v>
      </c>
      <c r="L202" s="37">
        <v>5225</v>
      </c>
      <c r="M202" s="32">
        <f t="shared" si="13"/>
        <v>100</v>
      </c>
      <c r="N202" s="77">
        <f t="shared" si="14"/>
        <v>68.00090456806875</v>
      </c>
      <c r="O202" s="32">
        <f t="shared" si="15"/>
        <v>62.39258254183627</v>
      </c>
      <c r="P202" s="32">
        <f t="shared" si="16"/>
        <v>5.608322026232474</v>
      </c>
      <c r="Q202" s="31">
        <f t="shared" si="17"/>
        <v>3.4147444595205787</v>
      </c>
      <c r="R202" s="32">
        <f t="shared" si="18"/>
        <v>0.20352781546811397</v>
      </c>
      <c r="S202" s="32">
        <f t="shared" si="19"/>
        <v>4.72636815920398</v>
      </c>
      <c r="T202" s="80">
        <f t="shared" si="20"/>
        <v>23.6318407960199</v>
      </c>
    </row>
    <row r="203" spans="1:20" ht="12.75">
      <c r="A203" s="7" t="s">
        <v>281</v>
      </c>
      <c r="B203" s="55"/>
      <c r="C203" s="89">
        <v>3528</v>
      </c>
      <c r="D203" s="34" t="s">
        <v>348</v>
      </c>
      <c r="E203" s="72">
        <v>21445</v>
      </c>
      <c r="F203" s="36">
        <v>14585</v>
      </c>
      <c r="G203" s="35">
        <v>13270</v>
      </c>
      <c r="H203" s="37">
        <v>1315</v>
      </c>
      <c r="I203" s="35">
        <v>800</v>
      </c>
      <c r="J203" s="36">
        <v>60</v>
      </c>
      <c r="K203" s="36">
        <v>1100</v>
      </c>
      <c r="L203" s="37">
        <v>4900</v>
      </c>
      <c r="M203" s="32">
        <f t="shared" si="13"/>
        <v>100</v>
      </c>
      <c r="N203" s="77">
        <f t="shared" si="14"/>
        <v>68.0111914199114</v>
      </c>
      <c r="O203" s="32">
        <f t="shared" si="15"/>
        <v>61.87922592678946</v>
      </c>
      <c r="P203" s="32">
        <f t="shared" si="16"/>
        <v>6.13196549312194</v>
      </c>
      <c r="Q203" s="31">
        <f t="shared" si="17"/>
        <v>3.73047330380042</v>
      </c>
      <c r="R203" s="32">
        <f t="shared" si="18"/>
        <v>0.2797854977850315</v>
      </c>
      <c r="S203" s="32">
        <f t="shared" si="19"/>
        <v>5.129400792725577</v>
      </c>
      <c r="T203" s="80">
        <f t="shared" si="20"/>
        <v>22.84914898577757</v>
      </c>
    </row>
    <row r="204" spans="1:20" ht="12.75">
      <c r="A204" s="7" t="s">
        <v>281</v>
      </c>
      <c r="B204" s="55"/>
      <c r="C204" s="89">
        <v>3552</v>
      </c>
      <c r="D204" s="34" t="s">
        <v>353</v>
      </c>
      <c r="E204" s="72">
        <v>4510</v>
      </c>
      <c r="F204" s="36">
        <v>3095</v>
      </c>
      <c r="G204" s="35">
        <v>2805</v>
      </c>
      <c r="H204" s="37">
        <v>295</v>
      </c>
      <c r="I204" s="35">
        <v>170</v>
      </c>
      <c r="J204" s="36">
        <v>5</v>
      </c>
      <c r="K204" s="36">
        <v>225</v>
      </c>
      <c r="L204" s="37">
        <v>1015</v>
      </c>
      <c r="M204" s="32">
        <f t="shared" si="13"/>
        <v>100</v>
      </c>
      <c r="N204" s="77">
        <f t="shared" si="14"/>
        <v>68.62527716186253</v>
      </c>
      <c r="O204" s="32">
        <f t="shared" si="15"/>
        <v>62.19512195121951</v>
      </c>
      <c r="P204" s="32">
        <f t="shared" si="16"/>
        <v>6.541019955654102</v>
      </c>
      <c r="Q204" s="31">
        <f t="shared" si="17"/>
        <v>3.7694013303769403</v>
      </c>
      <c r="R204" s="32">
        <f t="shared" si="18"/>
        <v>0.11086474501108648</v>
      </c>
      <c r="S204" s="32">
        <f t="shared" si="19"/>
        <v>4.988913525498892</v>
      </c>
      <c r="T204" s="80">
        <f t="shared" si="20"/>
        <v>22.505543237250556</v>
      </c>
    </row>
    <row r="205" spans="1:20" ht="12.75">
      <c r="A205" s="7" t="s">
        <v>281</v>
      </c>
      <c r="B205" s="55"/>
      <c r="C205" s="89">
        <v>3544</v>
      </c>
      <c r="D205" s="34" t="s">
        <v>337</v>
      </c>
      <c r="E205" s="72">
        <v>14360</v>
      </c>
      <c r="F205" s="36">
        <v>9930</v>
      </c>
      <c r="G205" s="35">
        <v>9135</v>
      </c>
      <c r="H205" s="37">
        <v>795</v>
      </c>
      <c r="I205" s="35">
        <v>505</v>
      </c>
      <c r="J205" s="36">
        <v>30</v>
      </c>
      <c r="K205" s="36">
        <v>695</v>
      </c>
      <c r="L205" s="37">
        <v>3200</v>
      </c>
      <c r="M205" s="32">
        <f t="shared" si="13"/>
        <v>100</v>
      </c>
      <c r="N205" s="77">
        <f t="shared" si="14"/>
        <v>69.15041782729804</v>
      </c>
      <c r="O205" s="32">
        <f t="shared" si="15"/>
        <v>63.61420612813371</v>
      </c>
      <c r="P205" s="32">
        <f t="shared" si="16"/>
        <v>5.536211699164345</v>
      </c>
      <c r="Q205" s="31">
        <f t="shared" si="17"/>
        <v>3.5167130919220058</v>
      </c>
      <c r="R205" s="32">
        <f t="shared" si="18"/>
        <v>0.20891364902506965</v>
      </c>
      <c r="S205" s="32">
        <f t="shared" si="19"/>
        <v>4.83983286908078</v>
      </c>
      <c r="T205" s="80">
        <f t="shared" si="20"/>
        <v>22.284122562674096</v>
      </c>
    </row>
    <row r="206" spans="1:20" ht="12.75">
      <c r="A206" s="7" t="s">
        <v>281</v>
      </c>
      <c r="B206" s="55"/>
      <c r="C206" s="89">
        <v>3514</v>
      </c>
      <c r="D206" s="34" t="s">
        <v>340</v>
      </c>
      <c r="E206" s="72">
        <v>20820</v>
      </c>
      <c r="F206" s="36">
        <v>14465</v>
      </c>
      <c r="G206" s="35">
        <v>13220</v>
      </c>
      <c r="H206" s="37">
        <v>1240</v>
      </c>
      <c r="I206" s="35">
        <v>670</v>
      </c>
      <c r="J206" s="36">
        <v>35</v>
      </c>
      <c r="K206" s="36">
        <v>1055</v>
      </c>
      <c r="L206" s="37">
        <v>4600</v>
      </c>
      <c r="M206" s="32">
        <f t="shared" si="13"/>
        <v>100</v>
      </c>
      <c r="N206" s="77">
        <f t="shared" si="14"/>
        <v>69.47646493756004</v>
      </c>
      <c r="O206" s="32">
        <f t="shared" si="15"/>
        <v>63.49663784822286</v>
      </c>
      <c r="P206" s="32">
        <f t="shared" si="16"/>
        <v>5.95581171950048</v>
      </c>
      <c r="Q206" s="31">
        <f t="shared" si="17"/>
        <v>3.218059558117195</v>
      </c>
      <c r="R206" s="32">
        <f t="shared" si="18"/>
        <v>0.16810758885686838</v>
      </c>
      <c r="S206" s="32">
        <f t="shared" si="19"/>
        <v>5.067243035542748</v>
      </c>
      <c r="T206" s="80">
        <f t="shared" si="20"/>
        <v>22.094140249759846</v>
      </c>
    </row>
    <row r="207" spans="1:20" ht="12.75">
      <c r="A207" s="7" t="s">
        <v>281</v>
      </c>
      <c r="B207" s="55"/>
      <c r="C207" s="89">
        <v>3546</v>
      </c>
      <c r="D207" s="34" t="s">
        <v>352</v>
      </c>
      <c r="E207" s="72">
        <v>5770</v>
      </c>
      <c r="F207" s="36">
        <v>4005</v>
      </c>
      <c r="G207" s="35">
        <v>3760</v>
      </c>
      <c r="H207" s="37">
        <v>250</v>
      </c>
      <c r="I207" s="35">
        <v>175</v>
      </c>
      <c r="J207" s="36">
        <v>10</v>
      </c>
      <c r="K207" s="36">
        <v>310</v>
      </c>
      <c r="L207" s="37">
        <v>1270</v>
      </c>
      <c r="M207" s="32">
        <f t="shared" si="13"/>
        <v>100</v>
      </c>
      <c r="N207" s="77">
        <f t="shared" si="14"/>
        <v>69.41074523396881</v>
      </c>
      <c r="O207" s="32">
        <f t="shared" si="15"/>
        <v>65.16464471403813</v>
      </c>
      <c r="P207" s="32">
        <f t="shared" si="16"/>
        <v>4.332755632582322</v>
      </c>
      <c r="Q207" s="31">
        <f t="shared" si="17"/>
        <v>3.032928942807626</v>
      </c>
      <c r="R207" s="32">
        <f t="shared" si="18"/>
        <v>0.17331022530329288</v>
      </c>
      <c r="S207" s="32">
        <f t="shared" si="19"/>
        <v>5.37261698440208</v>
      </c>
      <c r="T207" s="80">
        <f t="shared" si="20"/>
        <v>22.0103986135182</v>
      </c>
    </row>
    <row r="208" spans="1:20" ht="12.75">
      <c r="A208" s="7" t="s">
        <v>281</v>
      </c>
      <c r="B208" s="55"/>
      <c r="C208" s="89">
        <v>3549</v>
      </c>
      <c r="D208" s="34" t="s">
        <v>350</v>
      </c>
      <c r="E208" s="72">
        <v>10870</v>
      </c>
      <c r="F208" s="36">
        <v>7485</v>
      </c>
      <c r="G208" s="35">
        <v>6920</v>
      </c>
      <c r="H208" s="37">
        <v>565</v>
      </c>
      <c r="I208" s="35">
        <v>380</v>
      </c>
      <c r="J208" s="36">
        <v>20</v>
      </c>
      <c r="K208" s="36">
        <v>600</v>
      </c>
      <c r="L208" s="37">
        <v>2380</v>
      </c>
      <c r="M208" s="32">
        <f t="shared" si="13"/>
        <v>100</v>
      </c>
      <c r="N208" s="77">
        <f t="shared" si="14"/>
        <v>68.8592456301748</v>
      </c>
      <c r="O208" s="32">
        <f t="shared" si="15"/>
        <v>63.66145354185833</v>
      </c>
      <c r="P208" s="32">
        <f t="shared" si="16"/>
        <v>5.197792088316467</v>
      </c>
      <c r="Q208" s="31">
        <f t="shared" si="17"/>
        <v>3.4958601655933763</v>
      </c>
      <c r="R208" s="32">
        <f t="shared" si="18"/>
        <v>0.18399264029438822</v>
      </c>
      <c r="S208" s="32">
        <f t="shared" si="19"/>
        <v>5.519779208831647</v>
      </c>
      <c r="T208" s="80">
        <f t="shared" si="20"/>
        <v>21.8951241950322</v>
      </c>
    </row>
    <row r="209" spans="1:20" ht="12.75">
      <c r="A209" s="7" t="s">
        <v>281</v>
      </c>
      <c r="B209" s="55"/>
      <c r="C209" s="89">
        <v>3516</v>
      </c>
      <c r="D209" s="34" t="s">
        <v>342</v>
      </c>
      <c r="E209" s="72">
        <v>17925</v>
      </c>
      <c r="F209" s="36">
        <v>12360</v>
      </c>
      <c r="G209" s="35">
        <v>11415</v>
      </c>
      <c r="H209" s="37">
        <v>945</v>
      </c>
      <c r="I209" s="35">
        <v>635</v>
      </c>
      <c r="J209" s="36">
        <v>40</v>
      </c>
      <c r="K209" s="36">
        <v>1000</v>
      </c>
      <c r="L209" s="37">
        <v>3885</v>
      </c>
      <c r="M209" s="32">
        <f t="shared" si="13"/>
        <v>100</v>
      </c>
      <c r="N209" s="77">
        <f t="shared" si="14"/>
        <v>68.95397489539748</v>
      </c>
      <c r="O209" s="32">
        <f t="shared" si="15"/>
        <v>63.68200836820084</v>
      </c>
      <c r="P209" s="32">
        <f t="shared" si="16"/>
        <v>5.2719665271966525</v>
      </c>
      <c r="Q209" s="31">
        <f t="shared" si="17"/>
        <v>3.542538354253835</v>
      </c>
      <c r="R209" s="32">
        <f t="shared" si="18"/>
        <v>0.22315202231520223</v>
      </c>
      <c r="S209" s="32">
        <f t="shared" si="19"/>
        <v>5.578800557880056</v>
      </c>
      <c r="T209" s="80">
        <f t="shared" si="20"/>
        <v>21.673640167364017</v>
      </c>
    </row>
    <row r="210" spans="1:20" ht="12.75">
      <c r="A210" s="7" t="s">
        <v>281</v>
      </c>
      <c r="B210" s="55"/>
      <c r="C210" s="89">
        <v>3513</v>
      </c>
      <c r="D210" s="82" t="s">
        <v>349</v>
      </c>
      <c r="E210" s="84">
        <v>7010</v>
      </c>
      <c r="F210" s="83">
        <v>4975</v>
      </c>
      <c r="G210" s="85">
        <v>4600</v>
      </c>
      <c r="H210" s="86">
        <v>375</v>
      </c>
      <c r="I210" s="85">
        <v>190</v>
      </c>
      <c r="J210" s="83">
        <v>15</v>
      </c>
      <c r="K210" s="83">
        <v>340</v>
      </c>
      <c r="L210" s="86">
        <v>1480</v>
      </c>
      <c r="M210" s="16">
        <f t="shared" si="13"/>
        <v>100</v>
      </c>
      <c r="N210" s="78">
        <f t="shared" si="14"/>
        <v>70.9700427960057</v>
      </c>
      <c r="O210" s="16">
        <f t="shared" si="15"/>
        <v>65.62054208273894</v>
      </c>
      <c r="P210" s="16">
        <f t="shared" si="16"/>
        <v>5.349500713266762</v>
      </c>
      <c r="Q210" s="15">
        <f t="shared" si="17"/>
        <v>2.710413694721826</v>
      </c>
      <c r="R210" s="16">
        <f t="shared" si="18"/>
        <v>0.21398002853067047</v>
      </c>
      <c r="S210" s="16">
        <f t="shared" si="19"/>
        <v>4.850213980028531</v>
      </c>
      <c r="T210" s="81">
        <f t="shared" si="20"/>
        <v>21.112696148359486</v>
      </c>
    </row>
    <row r="211" spans="1:20" ht="12.75">
      <c r="A211" s="7"/>
      <c r="B211" s="55"/>
      <c r="C211" s="170" t="s">
        <v>294</v>
      </c>
      <c r="D211" s="171"/>
      <c r="E211" s="74">
        <f>SUM(E184:E210)</f>
        <v>410875</v>
      </c>
      <c r="F211" s="28">
        <f aca="true" t="shared" si="21" ref="F211:L211">SUM(F184:F210)</f>
        <v>272230</v>
      </c>
      <c r="G211" s="27">
        <f t="shared" si="21"/>
        <v>249345</v>
      </c>
      <c r="H211" s="29">
        <f t="shared" si="21"/>
        <v>22870</v>
      </c>
      <c r="I211" s="27">
        <f t="shared" si="21"/>
        <v>14695</v>
      </c>
      <c r="J211" s="28">
        <f t="shared" si="21"/>
        <v>795</v>
      </c>
      <c r="K211" s="28">
        <f t="shared" si="21"/>
        <v>18900</v>
      </c>
      <c r="L211" s="29">
        <f t="shared" si="21"/>
        <v>104220</v>
      </c>
      <c r="M211" s="28">
        <f aca="true" t="shared" si="22" ref="M211:T212">(E211/$E211)*100</f>
        <v>100</v>
      </c>
      <c r="N211" s="74">
        <f t="shared" si="22"/>
        <v>66.25616063279585</v>
      </c>
      <c r="O211" s="28">
        <f t="shared" si="22"/>
        <v>60.686340127776084</v>
      </c>
      <c r="P211" s="28">
        <f t="shared" si="22"/>
        <v>5.566169759659264</v>
      </c>
      <c r="Q211" s="27">
        <f t="shared" si="22"/>
        <v>3.576513538180712</v>
      </c>
      <c r="R211" s="28">
        <f t="shared" si="22"/>
        <v>0.19348950410708854</v>
      </c>
      <c r="S211" s="28">
        <f t="shared" si="22"/>
        <v>4.599939154243991</v>
      </c>
      <c r="T211" s="76">
        <f t="shared" si="22"/>
        <v>25.365378764831153</v>
      </c>
    </row>
    <row r="212" spans="1:20" ht="12.75">
      <c r="A212" s="9"/>
      <c r="B212" s="64"/>
      <c r="C212" s="172" t="s">
        <v>162</v>
      </c>
      <c r="D212" s="173"/>
      <c r="E212" s="74">
        <f>E166+E182+E211</f>
        <v>2113535</v>
      </c>
      <c r="F212" s="74">
        <f aca="true" t="shared" si="23" ref="F212:L212">F166+F182+F211</f>
        <v>1337540</v>
      </c>
      <c r="G212" s="27">
        <f t="shared" si="23"/>
        <v>1131140</v>
      </c>
      <c r="H212" s="29">
        <f t="shared" si="23"/>
        <v>206395</v>
      </c>
      <c r="I212" s="27">
        <f t="shared" si="23"/>
        <v>111225</v>
      </c>
      <c r="J212" s="28">
        <f t="shared" si="23"/>
        <v>5400</v>
      </c>
      <c r="K212" s="28">
        <f t="shared" si="23"/>
        <v>162635</v>
      </c>
      <c r="L212" s="29">
        <f t="shared" si="23"/>
        <v>496640</v>
      </c>
      <c r="M212" s="28">
        <f t="shared" si="22"/>
        <v>100</v>
      </c>
      <c r="N212" s="74">
        <f t="shared" si="22"/>
        <v>63.284497299547915</v>
      </c>
      <c r="O212" s="28">
        <f t="shared" si="22"/>
        <v>53.51886767903062</v>
      </c>
      <c r="P212" s="28">
        <f t="shared" si="22"/>
        <v>9.765393050032293</v>
      </c>
      <c r="Q212" s="27">
        <f t="shared" si="22"/>
        <v>5.26251043867265</v>
      </c>
      <c r="R212" s="28">
        <f t="shared" si="22"/>
        <v>0.2554961237926034</v>
      </c>
      <c r="S212" s="28">
        <f t="shared" si="22"/>
        <v>7.694928165372232</v>
      </c>
      <c r="T212" s="76">
        <f t="shared" si="22"/>
        <v>23.49807313339973</v>
      </c>
    </row>
    <row r="213" spans="1:20" ht="12.75" hidden="1">
      <c r="A213" s="9"/>
      <c r="B213" s="65"/>
      <c r="C213" s="70"/>
      <c r="D213" t="s">
        <v>163</v>
      </c>
      <c r="E213" s="4">
        <v>180830</v>
      </c>
      <c r="F213" s="4">
        <v>112145</v>
      </c>
      <c r="G213" s="4">
        <v>99235</v>
      </c>
      <c r="H213" s="4">
        <v>12915</v>
      </c>
      <c r="I213" s="4">
        <v>8295</v>
      </c>
      <c r="J213" s="4">
        <v>360</v>
      </c>
      <c r="K213" s="4">
        <v>8590</v>
      </c>
      <c r="L213" s="4">
        <v>51445</v>
      </c>
      <c r="M213" s="4"/>
      <c r="N213" s="4"/>
      <c r="O213" s="4"/>
      <c r="P213" s="4"/>
      <c r="Q213" s="4"/>
      <c r="R213" s="4"/>
      <c r="S213" s="4"/>
      <c r="T213" s="4"/>
    </row>
    <row r="214" spans="1:20" ht="12.75" hidden="1">
      <c r="A214" s="7" t="s">
        <v>281</v>
      </c>
      <c r="B214" s="53"/>
      <c r="C214" s="67"/>
      <c r="D214" s="10" t="s">
        <v>164</v>
      </c>
      <c r="E214" s="4">
        <v>4750</v>
      </c>
      <c r="F214" s="4">
        <v>3455</v>
      </c>
      <c r="G214" s="4">
        <v>3260</v>
      </c>
      <c r="H214" s="4">
        <v>195</v>
      </c>
      <c r="I214" s="4">
        <v>110</v>
      </c>
      <c r="J214" s="4">
        <v>15</v>
      </c>
      <c r="K214" s="4">
        <v>120</v>
      </c>
      <c r="L214" s="4">
        <v>1050</v>
      </c>
      <c r="M214" s="4"/>
      <c r="N214" s="4"/>
      <c r="O214" s="4"/>
      <c r="P214" s="4"/>
      <c r="Q214" s="4"/>
      <c r="R214" s="4"/>
      <c r="S214" s="4"/>
      <c r="T214" s="4"/>
    </row>
    <row r="215" spans="1:20" ht="12.75" hidden="1">
      <c r="A215" s="7" t="s">
        <v>282</v>
      </c>
      <c r="B215" s="53"/>
      <c r="C215" s="67"/>
      <c r="D215" s="10" t="s">
        <v>165</v>
      </c>
      <c r="E215" s="4">
        <v>7880</v>
      </c>
      <c r="F215" s="4">
        <v>5615</v>
      </c>
      <c r="G215" s="4">
        <v>5110</v>
      </c>
      <c r="H215" s="4">
        <v>505</v>
      </c>
      <c r="I215" s="4">
        <v>215</v>
      </c>
      <c r="J215" s="4">
        <v>10</v>
      </c>
      <c r="K215" s="4">
        <v>290</v>
      </c>
      <c r="L215" s="4">
        <v>1760</v>
      </c>
      <c r="M215" s="4"/>
      <c r="N215" s="4"/>
      <c r="O215" s="4"/>
      <c r="P215" s="4"/>
      <c r="Q215" s="4"/>
      <c r="R215" s="4"/>
      <c r="S215" s="4"/>
      <c r="T215" s="4"/>
    </row>
    <row r="216" spans="1:20" ht="12.75" hidden="1">
      <c r="A216" s="7" t="s">
        <v>281</v>
      </c>
      <c r="B216" s="53"/>
      <c r="C216" s="67"/>
      <c r="D216" s="10" t="s">
        <v>166</v>
      </c>
      <c r="E216" s="4">
        <v>6760</v>
      </c>
      <c r="F216" s="4">
        <v>4685</v>
      </c>
      <c r="G216" s="4">
        <v>4385</v>
      </c>
      <c r="H216" s="4">
        <v>295</v>
      </c>
      <c r="I216" s="4">
        <v>145</v>
      </c>
      <c r="J216" s="4">
        <v>5</v>
      </c>
      <c r="K216" s="4">
        <v>130</v>
      </c>
      <c r="L216" s="4">
        <v>1790</v>
      </c>
      <c r="M216" s="4"/>
      <c r="N216" s="4"/>
      <c r="O216" s="4"/>
      <c r="P216" s="4"/>
      <c r="Q216" s="4"/>
      <c r="R216" s="4"/>
      <c r="S216" s="4"/>
      <c r="T216" s="4"/>
    </row>
    <row r="217" spans="1:20" ht="12.75" hidden="1">
      <c r="A217" s="7" t="s">
        <v>281</v>
      </c>
      <c r="B217" s="53"/>
      <c r="C217" s="67"/>
      <c r="D217" s="10" t="s">
        <v>167</v>
      </c>
      <c r="E217" s="4">
        <v>1780</v>
      </c>
      <c r="F217" s="4">
        <v>1140</v>
      </c>
      <c r="G217" s="4">
        <v>1070</v>
      </c>
      <c r="H217" s="4">
        <v>70</v>
      </c>
      <c r="I217" s="4">
        <v>35</v>
      </c>
      <c r="J217" s="4">
        <v>0</v>
      </c>
      <c r="K217" s="4">
        <v>35</v>
      </c>
      <c r="L217" s="4">
        <v>575</v>
      </c>
      <c r="M217" s="4"/>
      <c r="N217" s="4"/>
      <c r="O217" s="4"/>
      <c r="P217" s="4"/>
      <c r="Q217" s="4"/>
      <c r="R217" s="4"/>
      <c r="S217" s="4"/>
      <c r="T217" s="4"/>
    </row>
    <row r="218" spans="1:20" ht="12.75" hidden="1">
      <c r="A218" s="7" t="s">
        <v>281</v>
      </c>
      <c r="B218" s="53"/>
      <c r="C218" s="67"/>
      <c r="D218" s="10" t="s">
        <v>168</v>
      </c>
      <c r="E218" s="4">
        <v>2745</v>
      </c>
      <c r="F218" s="4">
        <v>1835</v>
      </c>
      <c r="G218" s="4">
        <v>1750</v>
      </c>
      <c r="H218" s="4">
        <v>85</v>
      </c>
      <c r="I218" s="4">
        <v>45</v>
      </c>
      <c r="J218" s="4">
        <v>0</v>
      </c>
      <c r="K218" s="4">
        <v>60</v>
      </c>
      <c r="L218" s="4">
        <v>810</v>
      </c>
      <c r="M218" s="4"/>
      <c r="N218" s="4"/>
      <c r="O218" s="4"/>
      <c r="P218" s="4"/>
      <c r="Q218" s="4"/>
      <c r="R218" s="4"/>
      <c r="S218" s="4"/>
      <c r="T218" s="4"/>
    </row>
    <row r="219" spans="1:20" ht="12.75" hidden="1">
      <c r="A219" s="7" t="s">
        <v>281</v>
      </c>
      <c r="B219" s="53"/>
      <c r="C219" s="67"/>
      <c r="D219" s="10" t="s">
        <v>169</v>
      </c>
      <c r="E219" s="4">
        <v>1745</v>
      </c>
      <c r="F219" s="4">
        <v>1120</v>
      </c>
      <c r="G219" s="4">
        <v>1055</v>
      </c>
      <c r="H219" s="4">
        <v>65</v>
      </c>
      <c r="I219" s="4">
        <v>60</v>
      </c>
      <c r="J219" s="4">
        <v>5</v>
      </c>
      <c r="K219" s="4">
        <v>50</v>
      </c>
      <c r="L219" s="4">
        <v>510</v>
      </c>
      <c r="M219" s="4"/>
      <c r="N219" s="4"/>
      <c r="O219" s="4"/>
      <c r="P219" s="4"/>
      <c r="Q219" s="4"/>
      <c r="R219" s="4"/>
      <c r="S219" s="4"/>
      <c r="T219" s="4"/>
    </row>
    <row r="220" spans="1:20" ht="12.75" hidden="1">
      <c r="A220" s="7" t="s">
        <v>281</v>
      </c>
      <c r="B220" s="53"/>
      <c r="C220" s="67"/>
      <c r="D220" s="10" t="s">
        <v>170</v>
      </c>
      <c r="E220" s="4">
        <v>9385</v>
      </c>
      <c r="F220" s="4">
        <v>5940</v>
      </c>
      <c r="G220" s="4">
        <v>5570</v>
      </c>
      <c r="H220" s="4">
        <v>370</v>
      </c>
      <c r="I220" s="4">
        <v>280</v>
      </c>
      <c r="J220" s="4">
        <v>20</v>
      </c>
      <c r="K220" s="4">
        <v>305</v>
      </c>
      <c r="L220" s="4">
        <v>2845</v>
      </c>
      <c r="M220" s="4"/>
      <c r="N220" s="4"/>
      <c r="O220" s="4"/>
      <c r="P220" s="4"/>
      <c r="Q220" s="4"/>
      <c r="R220" s="4"/>
      <c r="S220" s="4"/>
      <c r="T220" s="4"/>
    </row>
    <row r="221" spans="1:20" ht="12.75" hidden="1">
      <c r="A221" s="7" t="s">
        <v>281</v>
      </c>
      <c r="B221" s="53"/>
      <c r="C221" s="67"/>
      <c r="D221" s="10" t="s">
        <v>171</v>
      </c>
      <c r="E221" s="4">
        <v>2130</v>
      </c>
      <c r="F221" s="4">
        <v>1385</v>
      </c>
      <c r="G221" s="4">
        <v>1270</v>
      </c>
      <c r="H221" s="4">
        <v>115</v>
      </c>
      <c r="I221" s="4">
        <v>70</v>
      </c>
      <c r="J221" s="4">
        <v>5</v>
      </c>
      <c r="K221" s="4">
        <v>50</v>
      </c>
      <c r="L221" s="4">
        <v>620</v>
      </c>
      <c r="M221" s="4"/>
      <c r="N221" s="4"/>
      <c r="O221" s="4"/>
      <c r="P221" s="4"/>
      <c r="Q221" s="4"/>
      <c r="R221" s="4"/>
      <c r="S221" s="4"/>
      <c r="T221" s="4"/>
    </row>
    <row r="222" spans="1:20" ht="12.75" hidden="1">
      <c r="A222" s="7" t="s">
        <v>281</v>
      </c>
      <c r="B222" s="53"/>
      <c r="C222" s="67"/>
      <c r="D222" s="10" t="s">
        <v>172</v>
      </c>
      <c r="E222" s="4">
        <v>3595</v>
      </c>
      <c r="F222" s="4">
        <v>2175</v>
      </c>
      <c r="G222" s="4">
        <v>2000</v>
      </c>
      <c r="H222" s="4">
        <v>175</v>
      </c>
      <c r="I222" s="4">
        <v>170</v>
      </c>
      <c r="J222" s="4">
        <v>10</v>
      </c>
      <c r="K222" s="4">
        <v>125</v>
      </c>
      <c r="L222" s="4">
        <v>1115</v>
      </c>
      <c r="M222" s="4"/>
      <c r="N222" s="4"/>
      <c r="O222" s="4"/>
      <c r="P222" s="4"/>
      <c r="Q222" s="4"/>
      <c r="R222" s="4"/>
      <c r="S222" s="4"/>
      <c r="T222" s="4"/>
    </row>
    <row r="223" spans="1:20" ht="12.75" hidden="1">
      <c r="A223" s="7" t="s">
        <v>282</v>
      </c>
      <c r="B223" s="53"/>
      <c r="C223" s="67"/>
      <c r="D223" s="10" t="s">
        <v>173</v>
      </c>
      <c r="E223" s="4">
        <v>1225</v>
      </c>
      <c r="F223" s="4">
        <v>925</v>
      </c>
      <c r="G223" s="4">
        <v>845</v>
      </c>
      <c r="H223" s="4">
        <v>80</v>
      </c>
      <c r="I223" s="4">
        <v>35</v>
      </c>
      <c r="J223" s="4">
        <v>0</v>
      </c>
      <c r="K223" s="4">
        <v>60</v>
      </c>
      <c r="L223" s="4">
        <v>215</v>
      </c>
      <c r="M223" s="4"/>
      <c r="N223" s="4"/>
      <c r="O223" s="4"/>
      <c r="P223" s="4"/>
      <c r="Q223" s="4"/>
      <c r="R223" s="4"/>
      <c r="S223" s="4"/>
      <c r="T223" s="4"/>
    </row>
    <row r="224" spans="1:20" ht="12.75" hidden="1">
      <c r="A224" s="7" t="s">
        <v>283</v>
      </c>
      <c r="B224" s="53"/>
      <c r="C224" s="67"/>
      <c r="D224" s="10" t="s">
        <v>174</v>
      </c>
      <c r="E224" s="4">
        <v>100260</v>
      </c>
      <c r="F224" s="4">
        <v>58890</v>
      </c>
      <c r="G224" s="4">
        <v>50685</v>
      </c>
      <c r="H224" s="4">
        <v>8200</v>
      </c>
      <c r="I224" s="4">
        <v>5270</v>
      </c>
      <c r="J224" s="4">
        <v>230</v>
      </c>
      <c r="K224" s="4">
        <v>5625</v>
      </c>
      <c r="L224" s="4">
        <v>30240</v>
      </c>
      <c r="M224" s="4"/>
      <c r="N224" s="4"/>
      <c r="O224" s="4"/>
      <c r="P224" s="4"/>
      <c r="Q224" s="4"/>
      <c r="R224" s="4"/>
      <c r="S224" s="4"/>
      <c r="T224" s="4"/>
    </row>
    <row r="225" spans="1:20" ht="12.75" hidden="1">
      <c r="A225" s="7" t="s">
        <v>282</v>
      </c>
      <c r="B225" s="53"/>
      <c r="C225" s="67"/>
      <c r="D225" s="10" t="s">
        <v>175</v>
      </c>
      <c r="E225" s="4">
        <v>3485</v>
      </c>
      <c r="F225" s="4">
        <v>2525</v>
      </c>
      <c r="G225" s="4">
        <v>2255</v>
      </c>
      <c r="H225" s="4">
        <v>270</v>
      </c>
      <c r="I225" s="4">
        <v>115</v>
      </c>
      <c r="J225" s="4">
        <v>5</v>
      </c>
      <c r="K225" s="4">
        <v>120</v>
      </c>
      <c r="L225" s="4">
        <v>715</v>
      </c>
      <c r="M225" s="4"/>
      <c r="N225" s="4"/>
      <c r="O225" s="4"/>
      <c r="P225" s="4"/>
      <c r="Q225" s="4"/>
      <c r="R225" s="4"/>
      <c r="S225" s="4"/>
      <c r="T225" s="4"/>
    </row>
    <row r="226" spans="1:20" ht="12.75" hidden="1">
      <c r="A226" s="7" t="s">
        <v>282</v>
      </c>
      <c r="B226" s="53"/>
      <c r="C226" s="67"/>
      <c r="D226" s="10" t="s">
        <v>176</v>
      </c>
      <c r="E226" s="4">
        <v>8075</v>
      </c>
      <c r="F226" s="4">
        <v>5775</v>
      </c>
      <c r="G226" s="4">
        <v>5125</v>
      </c>
      <c r="H226" s="4">
        <v>650</v>
      </c>
      <c r="I226" s="4">
        <v>345</v>
      </c>
      <c r="J226" s="4">
        <v>15</v>
      </c>
      <c r="K226" s="4">
        <v>320</v>
      </c>
      <c r="L226" s="4">
        <v>1625</v>
      </c>
      <c r="M226" s="4"/>
      <c r="N226" s="4"/>
      <c r="O226" s="4"/>
      <c r="P226" s="4"/>
      <c r="Q226" s="4"/>
      <c r="R226" s="4"/>
      <c r="S226" s="4"/>
      <c r="T226" s="4"/>
    </row>
    <row r="227" spans="1:20" ht="12.75" hidden="1">
      <c r="A227" s="7" t="s">
        <v>282</v>
      </c>
      <c r="B227" s="53"/>
      <c r="C227" s="67"/>
      <c r="D227" s="10" t="s">
        <v>177</v>
      </c>
      <c r="E227" s="4">
        <v>2540</v>
      </c>
      <c r="F227" s="4">
        <v>1730</v>
      </c>
      <c r="G227" s="4">
        <v>1555</v>
      </c>
      <c r="H227" s="4">
        <v>175</v>
      </c>
      <c r="I227" s="4">
        <v>105</v>
      </c>
      <c r="J227" s="4">
        <v>5</v>
      </c>
      <c r="K227" s="4">
        <v>105</v>
      </c>
      <c r="L227" s="4">
        <v>595</v>
      </c>
      <c r="M227" s="4"/>
      <c r="N227" s="4"/>
      <c r="O227" s="4"/>
      <c r="P227" s="4"/>
      <c r="Q227" s="4"/>
      <c r="R227" s="4"/>
      <c r="S227" s="4"/>
      <c r="T227" s="4"/>
    </row>
    <row r="228" spans="1:20" ht="12.75" hidden="1">
      <c r="A228" s="7" t="s">
        <v>281</v>
      </c>
      <c r="B228" s="53"/>
      <c r="C228" s="67"/>
      <c r="D228" s="10" t="s">
        <v>178</v>
      </c>
      <c r="E228" s="4">
        <v>4115</v>
      </c>
      <c r="F228" s="4">
        <v>2655</v>
      </c>
      <c r="G228" s="4">
        <v>2495</v>
      </c>
      <c r="H228" s="4">
        <v>160</v>
      </c>
      <c r="I228" s="4">
        <v>125</v>
      </c>
      <c r="J228" s="4">
        <v>15</v>
      </c>
      <c r="K228" s="4">
        <v>115</v>
      </c>
      <c r="L228" s="4">
        <v>1215</v>
      </c>
      <c r="M228" s="4"/>
      <c r="N228" s="4"/>
      <c r="O228" s="4"/>
      <c r="P228" s="4"/>
      <c r="Q228" s="4"/>
      <c r="R228" s="4"/>
      <c r="S228" s="4"/>
      <c r="T228" s="4"/>
    </row>
    <row r="229" spans="1:20" ht="12.75" hidden="1">
      <c r="A229" s="7" t="s">
        <v>281</v>
      </c>
      <c r="B229" s="53"/>
      <c r="C229" s="67"/>
      <c r="D229" s="10" t="s">
        <v>179</v>
      </c>
      <c r="E229" s="4">
        <v>1955</v>
      </c>
      <c r="F229" s="4">
        <v>1160</v>
      </c>
      <c r="G229" s="4">
        <v>1090</v>
      </c>
      <c r="H229" s="4">
        <v>70</v>
      </c>
      <c r="I229" s="4">
        <v>65</v>
      </c>
      <c r="J229" s="4">
        <v>5</v>
      </c>
      <c r="K229" s="4">
        <v>65</v>
      </c>
      <c r="L229" s="4">
        <v>670</v>
      </c>
      <c r="M229" s="4"/>
      <c r="N229" s="4"/>
      <c r="O229" s="4"/>
      <c r="P229" s="4"/>
      <c r="Q229" s="4"/>
      <c r="R229" s="4"/>
      <c r="S229" s="4"/>
      <c r="T229" s="4"/>
    </row>
    <row r="230" spans="1:20" ht="12.75" hidden="1">
      <c r="A230" s="7" t="s">
        <v>281</v>
      </c>
      <c r="B230" s="53"/>
      <c r="C230" s="67"/>
      <c r="D230" s="11" t="s">
        <v>180</v>
      </c>
      <c r="E230" s="4">
        <v>4700</v>
      </c>
      <c r="F230" s="4">
        <v>2800</v>
      </c>
      <c r="G230" s="4">
        <v>2595</v>
      </c>
      <c r="H230" s="4">
        <v>205</v>
      </c>
      <c r="I230" s="4">
        <v>155</v>
      </c>
      <c r="J230" s="4">
        <v>5</v>
      </c>
      <c r="K230" s="4">
        <v>155</v>
      </c>
      <c r="L230" s="4">
        <v>1580</v>
      </c>
      <c r="M230" s="4"/>
      <c r="N230" s="4"/>
      <c r="O230" s="4"/>
      <c r="P230" s="4"/>
      <c r="Q230" s="4"/>
      <c r="R230" s="4"/>
      <c r="S230" s="4"/>
      <c r="T230" s="4"/>
    </row>
    <row r="231" spans="1:20" ht="12.75" hidden="1">
      <c r="A231" s="7" t="s">
        <v>281</v>
      </c>
      <c r="B231" s="53"/>
      <c r="C231" s="67"/>
      <c r="D231" s="11" t="s">
        <v>181</v>
      </c>
      <c r="E231" s="4">
        <v>5375</v>
      </c>
      <c r="F231" s="4">
        <v>3550</v>
      </c>
      <c r="G231" s="4">
        <v>3275</v>
      </c>
      <c r="H231" s="4">
        <v>275</v>
      </c>
      <c r="I231" s="4">
        <v>185</v>
      </c>
      <c r="J231" s="4">
        <v>10</v>
      </c>
      <c r="K231" s="4">
        <v>175</v>
      </c>
      <c r="L231" s="4">
        <v>1455</v>
      </c>
      <c r="M231" s="4"/>
      <c r="N231" s="4"/>
      <c r="O231" s="4"/>
      <c r="P231" s="4"/>
      <c r="Q231" s="4"/>
      <c r="R231" s="4"/>
      <c r="S231" s="4"/>
      <c r="T231" s="4"/>
    </row>
    <row r="232" spans="1:20" ht="12.75" hidden="1">
      <c r="A232" s="7" t="s">
        <v>281</v>
      </c>
      <c r="B232" s="53"/>
      <c r="C232" s="67"/>
      <c r="D232" s="11" t="s">
        <v>182</v>
      </c>
      <c r="E232" s="4">
        <v>1205</v>
      </c>
      <c r="F232" s="4">
        <v>640</v>
      </c>
      <c r="G232" s="4">
        <v>480</v>
      </c>
      <c r="H232" s="4">
        <v>160</v>
      </c>
      <c r="I232" s="4">
        <v>160</v>
      </c>
      <c r="J232" s="4">
        <v>0</v>
      </c>
      <c r="K232" s="4">
        <v>140</v>
      </c>
      <c r="L232" s="4">
        <v>270</v>
      </c>
      <c r="M232" s="4"/>
      <c r="N232" s="4"/>
      <c r="O232" s="4"/>
      <c r="P232" s="4"/>
      <c r="Q232" s="4"/>
      <c r="R232" s="4"/>
      <c r="S232" s="4"/>
      <c r="T232" s="4"/>
    </row>
    <row r="233" spans="1:20" ht="12.75" hidden="1">
      <c r="A233" s="7" t="s">
        <v>281</v>
      </c>
      <c r="B233" s="53"/>
      <c r="C233" s="67"/>
      <c r="D233" s="11" t="s">
        <v>183</v>
      </c>
      <c r="E233" s="4">
        <v>2070</v>
      </c>
      <c r="F233" s="4">
        <v>1285</v>
      </c>
      <c r="G233" s="4">
        <v>1190</v>
      </c>
      <c r="H233" s="4">
        <v>95</v>
      </c>
      <c r="I233" s="4">
        <v>65</v>
      </c>
      <c r="J233" s="4">
        <v>5</v>
      </c>
      <c r="K233" s="4">
        <v>60</v>
      </c>
      <c r="L233" s="4">
        <v>655</v>
      </c>
      <c r="M233" s="4"/>
      <c r="N233" s="4"/>
      <c r="O233" s="4"/>
      <c r="P233" s="4"/>
      <c r="Q233" s="4"/>
      <c r="R233" s="4"/>
      <c r="S233" s="4"/>
      <c r="T233" s="4"/>
    </row>
    <row r="234" spans="1:20" ht="12.75" hidden="1">
      <c r="A234" s="7" t="s">
        <v>281</v>
      </c>
      <c r="B234" s="53"/>
      <c r="C234" s="67"/>
      <c r="D234" s="11" t="s">
        <v>184</v>
      </c>
      <c r="E234" s="4">
        <v>2540</v>
      </c>
      <c r="F234" s="4">
        <v>1595</v>
      </c>
      <c r="G234" s="4">
        <v>1385</v>
      </c>
      <c r="H234" s="4">
        <v>215</v>
      </c>
      <c r="I234" s="4">
        <v>130</v>
      </c>
      <c r="J234" s="4">
        <v>5</v>
      </c>
      <c r="K234" s="4">
        <v>135</v>
      </c>
      <c r="L234" s="4">
        <v>675</v>
      </c>
      <c r="M234" s="4"/>
      <c r="N234" s="4"/>
      <c r="O234" s="4"/>
      <c r="P234" s="4"/>
      <c r="Q234" s="4"/>
      <c r="R234" s="4"/>
      <c r="S234" s="4"/>
      <c r="T234" s="4"/>
    </row>
    <row r="235" spans="1:20" ht="12.75" hidden="1">
      <c r="A235" s="7" t="s">
        <v>281</v>
      </c>
      <c r="B235" s="53"/>
      <c r="C235" s="67"/>
      <c r="D235" s="11" t="s">
        <v>185</v>
      </c>
      <c r="E235" s="4">
        <v>2040</v>
      </c>
      <c r="F235" s="4">
        <v>1070</v>
      </c>
      <c r="G235" s="4">
        <v>655</v>
      </c>
      <c r="H235" s="4">
        <v>415</v>
      </c>
      <c r="I235" s="4">
        <v>330</v>
      </c>
      <c r="J235" s="4">
        <v>5</v>
      </c>
      <c r="K235" s="4">
        <v>290</v>
      </c>
      <c r="L235" s="4">
        <v>345</v>
      </c>
      <c r="M235" s="4"/>
      <c r="N235" s="4"/>
      <c r="O235" s="4"/>
      <c r="P235" s="4"/>
      <c r="Q235" s="4"/>
      <c r="R235" s="4"/>
      <c r="S235" s="4"/>
      <c r="T235" s="4"/>
    </row>
    <row r="236" spans="1:20" ht="12.75" hidden="1">
      <c r="A236" s="7" t="s">
        <v>281</v>
      </c>
      <c r="B236" s="53"/>
      <c r="C236" s="67"/>
      <c r="D236" s="11" t="s">
        <v>186</v>
      </c>
      <c r="E236" s="4">
        <v>470</v>
      </c>
      <c r="F236" s="4">
        <v>210</v>
      </c>
      <c r="G236" s="4">
        <v>150</v>
      </c>
      <c r="H236" s="4">
        <v>65</v>
      </c>
      <c r="I236" s="4">
        <v>85</v>
      </c>
      <c r="J236" s="4">
        <v>0</v>
      </c>
      <c r="K236" s="4">
        <v>60</v>
      </c>
      <c r="L236" s="4">
        <v>105</v>
      </c>
      <c r="M236" s="4"/>
      <c r="N236" s="4"/>
      <c r="O236" s="4"/>
      <c r="P236" s="4"/>
      <c r="Q236" s="4"/>
      <c r="R236" s="4"/>
      <c r="S236" s="4"/>
      <c r="T236" s="4"/>
    </row>
    <row r="237" spans="1:20" ht="12.75" hidden="1">
      <c r="A237" s="9"/>
      <c r="B237" s="65"/>
      <c r="C237" s="70"/>
      <c r="D237" t="s">
        <v>187</v>
      </c>
      <c r="E237" s="4">
        <v>155965</v>
      </c>
      <c r="F237" s="4">
        <v>96900</v>
      </c>
      <c r="G237" s="4">
        <v>88270</v>
      </c>
      <c r="H237" s="4">
        <v>8625</v>
      </c>
      <c r="I237" s="4">
        <v>6080</v>
      </c>
      <c r="J237" s="4">
        <v>225</v>
      </c>
      <c r="K237" s="4">
        <v>6225</v>
      </c>
      <c r="L237" s="4">
        <v>46545</v>
      </c>
      <c r="M237" s="4"/>
      <c r="N237" s="4"/>
      <c r="O237" s="4"/>
      <c r="P237" s="4"/>
      <c r="Q237" s="4"/>
      <c r="R237" s="4"/>
      <c r="S237" s="4"/>
      <c r="T237" s="4"/>
    </row>
    <row r="238" spans="1:20" ht="12.75" hidden="1">
      <c r="A238" s="7" t="s">
        <v>281</v>
      </c>
      <c r="B238" s="53"/>
      <c r="C238" s="67"/>
      <c r="D238" s="12" t="s">
        <v>188</v>
      </c>
      <c r="E238" s="4">
        <v>4415</v>
      </c>
      <c r="F238" s="4">
        <v>2930</v>
      </c>
      <c r="G238" s="4">
        <v>2735</v>
      </c>
      <c r="H238" s="4">
        <v>195</v>
      </c>
      <c r="I238" s="4">
        <v>115</v>
      </c>
      <c r="J238" s="4">
        <v>5</v>
      </c>
      <c r="K238" s="4">
        <v>115</v>
      </c>
      <c r="L238" s="4">
        <v>1250</v>
      </c>
      <c r="M238" s="4"/>
      <c r="N238" s="4"/>
      <c r="O238" s="4"/>
      <c r="P238" s="4"/>
      <c r="Q238" s="4"/>
      <c r="R238" s="4"/>
      <c r="S238" s="4"/>
      <c r="T238" s="4"/>
    </row>
    <row r="239" spans="1:20" ht="12.75" hidden="1">
      <c r="A239" s="7" t="s">
        <v>281</v>
      </c>
      <c r="B239" s="53"/>
      <c r="C239" s="67"/>
      <c r="D239" s="12" t="s">
        <v>189</v>
      </c>
      <c r="E239" s="4">
        <v>3775</v>
      </c>
      <c r="F239" s="4">
        <v>2430</v>
      </c>
      <c r="G239" s="4">
        <v>2245</v>
      </c>
      <c r="H239" s="4">
        <v>175</v>
      </c>
      <c r="I239" s="4">
        <v>105</v>
      </c>
      <c r="J239" s="4">
        <v>0</v>
      </c>
      <c r="K239" s="4">
        <v>95</v>
      </c>
      <c r="L239" s="4">
        <v>1150</v>
      </c>
      <c r="M239" s="4"/>
      <c r="N239" s="4"/>
      <c r="O239" s="4"/>
      <c r="P239" s="4"/>
      <c r="Q239" s="4"/>
      <c r="R239" s="4"/>
      <c r="S239" s="4"/>
      <c r="T239" s="4"/>
    </row>
    <row r="240" spans="1:20" ht="12.75" hidden="1">
      <c r="A240" s="7" t="s">
        <v>281</v>
      </c>
      <c r="B240" s="53"/>
      <c r="C240" s="67"/>
      <c r="D240" s="12" t="s">
        <v>190</v>
      </c>
      <c r="E240" s="4">
        <v>2615</v>
      </c>
      <c r="F240" s="4">
        <v>1695</v>
      </c>
      <c r="G240" s="4">
        <v>1605</v>
      </c>
      <c r="H240" s="4">
        <v>90</v>
      </c>
      <c r="I240" s="4">
        <v>60</v>
      </c>
      <c r="J240" s="4">
        <v>0</v>
      </c>
      <c r="K240" s="4">
        <v>50</v>
      </c>
      <c r="L240" s="4">
        <v>810</v>
      </c>
      <c r="M240" s="4"/>
      <c r="N240" s="4"/>
      <c r="O240" s="4"/>
      <c r="P240" s="4"/>
      <c r="Q240" s="4"/>
      <c r="R240" s="4"/>
      <c r="S240" s="4"/>
      <c r="T240" s="4"/>
    </row>
    <row r="241" spans="1:20" ht="12.75" hidden="1">
      <c r="A241" s="7" t="s">
        <v>281</v>
      </c>
      <c r="B241" s="53"/>
      <c r="C241" s="67"/>
      <c r="D241" s="12" t="s">
        <v>191</v>
      </c>
      <c r="E241" s="4">
        <v>1915</v>
      </c>
      <c r="F241" s="4">
        <v>1200</v>
      </c>
      <c r="G241" s="4">
        <v>1140</v>
      </c>
      <c r="H241" s="4">
        <v>60</v>
      </c>
      <c r="I241" s="4">
        <v>55</v>
      </c>
      <c r="J241" s="4">
        <v>5</v>
      </c>
      <c r="K241" s="4">
        <v>40</v>
      </c>
      <c r="L241" s="4">
        <v>620</v>
      </c>
      <c r="M241" s="4"/>
      <c r="N241" s="4"/>
      <c r="O241" s="4"/>
      <c r="P241" s="4"/>
      <c r="Q241" s="4"/>
      <c r="R241" s="4"/>
      <c r="S241" s="4"/>
      <c r="T241" s="4"/>
    </row>
    <row r="242" spans="1:20" ht="12.75" hidden="1">
      <c r="A242" s="7" t="s">
        <v>281</v>
      </c>
      <c r="B242" s="53"/>
      <c r="C242" s="67"/>
      <c r="D242" s="12" t="s">
        <v>192</v>
      </c>
      <c r="E242" s="4">
        <v>6365</v>
      </c>
      <c r="F242" s="4">
        <v>3975</v>
      </c>
      <c r="G242" s="4">
        <v>3775</v>
      </c>
      <c r="H242" s="4">
        <v>200</v>
      </c>
      <c r="I242" s="4">
        <v>165</v>
      </c>
      <c r="J242" s="4">
        <v>10</v>
      </c>
      <c r="K242" s="4">
        <v>155</v>
      </c>
      <c r="L242" s="4">
        <v>2060</v>
      </c>
      <c r="M242" s="4"/>
      <c r="N242" s="4"/>
      <c r="O242" s="4"/>
      <c r="P242" s="4"/>
      <c r="Q242" s="4"/>
      <c r="R242" s="4"/>
      <c r="S242" s="4"/>
      <c r="T242" s="4"/>
    </row>
    <row r="243" spans="1:20" ht="12.75" hidden="1">
      <c r="A243" s="7" t="s">
        <v>282</v>
      </c>
      <c r="B243" s="53"/>
      <c r="C243" s="67"/>
      <c r="D243" s="12" t="s">
        <v>193</v>
      </c>
      <c r="E243" s="4">
        <v>34280</v>
      </c>
      <c r="F243" s="4">
        <v>20940</v>
      </c>
      <c r="G243" s="4">
        <v>18775</v>
      </c>
      <c r="H243" s="4">
        <v>2165</v>
      </c>
      <c r="I243" s="4">
        <v>1495</v>
      </c>
      <c r="J243" s="4">
        <v>55</v>
      </c>
      <c r="K243" s="4">
        <v>1485</v>
      </c>
      <c r="L243" s="4">
        <v>10300</v>
      </c>
      <c r="M243" s="4"/>
      <c r="N243" s="4"/>
      <c r="O243" s="4"/>
      <c r="P243" s="4"/>
      <c r="Q243" s="4"/>
      <c r="R243" s="4"/>
      <c r="S243" s="4"/>
      <c r="T243" s="4"/>
    </row>
    <row r="244" spans="1:20" ht="12.75" hidden="1">
      <c r="A244" s="7" t="s">
        <v>281</v>
      </c>
      <c r="B244" s="53"/>
      <c r="C244" s="67"/>
      <c r="D244" s="12" t="s">
        <v>194</v>
      </c>
      <c r="E244" s="4">
        <v>8200</v>
      </c>
      <c r="F244" s="4">
        <v>5120</v>
      </c>
      <c r="G244" s="4">
        <v>4755</v>
      </c>
      <c r="H244" s="4">
        <v>365</v>
      </c>
      <c r="I244" s="4">
        <v>240</v>
      </c>
      <c r="J244" s="4">
        <v>10</v>
      </c>
      <c r="K244" s="4">
        <v>265</v>
      </c>
      <c r="L244" s="4">
        <v>2565</v>
      </c>
      <c r="M244" s="4"/>
      <c r="N244" s="4"/>
      <c r="O244" s="4"/>
      <c r="P244" s="4"/>
      <c r="Q244" s="4"/>
      <c r="R244" s="4"/>
      <c r="S244" s="4"/>
      <c r="T244" s="4"/>
    </row>
    <row r="245" spans="1:20" ht="12.75" hidden="1">
      <c r="A245" s="7" t="s">
        <v>281</v>
      </c>
      <c r="B245" s="53"/>
      <c r="C245" s="67"/>
      <c r="D245" s="12" t="s">
        <v>195</v>
      </c>
      <c r="E245" s="4">
        <v>5405</v>
      </c>
      <c r="F245" s="4">
        <v>3490</v>
      </c>
      <c r="G245" s="4">
        <v>3300</v>
      </c>
      <c r="H245" s="4">
        <v>190</v>
      </c>
      <c r="I245" s="4">
        <v>130</v>
      </c>
      <c r="J245" s="4">
        <v>5</v>
      </c>
      <c r="K245" s="4">
        <v>130</v>
      </c>
      <c r="L245" s="4">
        <v>1650</v>
      </c>
      <c r="M245" s="4"/>
      <c r="N245" s="4"/>
      <c r="O245" s="4"/>
      <c r="P245" s="4"/>
      <c r="Q245" s="4"/>
      <c r="R245" s="4"/>
      <c r="S245" s="4"/>
      <c r="T245" s="4"/>
    </row>
    <row r="246" spans="1:20" ht="12.75" hidden="1">
      <c r="A246" s="7" t="s">
        <v>281</v>
      </c>
      <c r="B246" s="53"/>
      <c r="C246" s="67"/>
      <c r="D246" s="12" t="s">
        <v>196</v>
      </c>
      <c r="E246" s="4">
        <v>7380</v>
      </c>
      <c r="F246" s="4">
        <v>4460</v>
      </c>
      <c r="G246" s="4">
        <v>4160</v>
      </c>
      <c r="H246" s="4">
        <v>305</v>
      </c>
      <c r="I246" s="4">
        <v>270</v>
      </c>
      <c r="J246" s="4">
        <v>20</v>
      </c>
      <c r="K246" s="4">
        <v>230</v>
      </c>
      <c r="L246" s="4">
        <v>2395</v>
      </c>
      <c r="M246" s="4"/>
      <c r="N246" s="4"/>
      <c r="O246" s="4"/>
      <c r="P246" s="4"/>
      <c r="Q246" s="4"/>
      <c r="R246" s="4"/>
      <c r="S246" s="4"/>
      <c r="T246" s="4"/>
    </row>
    <row r="247" spans="1:20" ht="12.75" hidden="1">
      <c r="A247" s="7" t="s">
        <v>281</v>
      </c>
      <c r="B247" s="53"/>
      <c r="C247" s="67"/>
      <c r="D247" s="12" t="s">
        <v>197</v>
      </c>
      <c r="E247" s="4">
        <v>3385</v>
      </c>
      <c r="F247" s="4">
        <v>1975</v>
      </c>
      <c r="G247" s="4">
        <v>1860</v>
      </c>
      <c r="H247" s="4">
        <v>115</v>
      </c>
      <c r="I247" s="4">
        <v>135</v>
      </c>
      <c r="J247" s="4">
        <v>5</v>
      </c>
      <c r="K247" s="4">
        <v>90</v>
      </c>
      <c r="L247" s="4">
        <v>1180</v>
      </c>
      <c r="M247" s="4"/>
      <c r="N247" s="4"/>
      <c r="O247" s="4"/>
      <c r="P247" s="4"/>
      <c r="Q247" s="4"/>
      <c r="R247" s="4"/>
      <c r="S247" s="4"/>
      <c r="T247" s="4"/>
    </row>
    <row r="248" spans="1:20" ht="12.75" hidden="1">
      <c r="A248" s="7" t="s">
        <v>282</v>
      </c>
      <c r="B248" s="53"/>
      <c r="C248" s="67"/>
      <c r="D248" s="12" t="s">
        <v>198</v>
      </c>
      <c r="E248" s="4">
        <v>36660</v>
      </c>
      <c r="F248" s="4">
        <v>22705</v>
      </c>
      <c r="G248" s="4">
        <v>20420</v>
      </c>
      <c r="H248" s="4">
        <v>2290</v>
      </c>
      <c r="I248" s="4">
        <v>1445</v>
      </c>
      <c r="J248" s="4">
        <v>45</v>
      </c>
      <c r="K248" s="4">
        <v>1685</v>
      </c>
      <c r="L248" s="4">
        <v>10775</v>
      </c>
      <c r="M248" s="4"/>
      <c r="N248" s="4"/>
      <c r="O248" s="4"/>
      <c r="P248" s="4"/>
      <c r="Q248" s="4"/>
      <c r="R248" s="4"/>
      <c r="S248" s="4"/>
      <c r="T248" s="4"/>
    </row>
    <row r="249" spans="1:20" ht="12.75" hidden="1">
      <c r="A249" s="7" t="s">
        <v>282</v>
      </c>
      <c r="B249" s="53"/>
      <c r="C249" s="67"/>
      <c r="D249" s="12" t="s">
        <v>199</v>
      </c>
      <c r="E249" s="4">
        <v>3810</v>
      </c>
      <c r="F249" s="4">
        <v>2460</v>
      </c>
      <c r="G249" s="4">
        <v>2260</v>
      </c>
      <c r="H249" s="4">
        <v>200</v>
      </c>
      <c r="I249" s="4">
        <v>130</v>
      </c>
      <c r="J249" s="4">
        <v>5</v>
      </c>
      <c r="K249" s="4">
        <v>150</v>
      </c>
      <c r="L249" s="4">
        <v>1060</v>
      </c>
      <c r="M249" s="4"/>
      <c r="N249" s="4"/>
      <c r="O249" s="4"/>
      <c r="P249" s="4"/>
      <c r="Q249" s="4"/>
      <c r="R249" s="4"/>
      <c r="S249" s="4"/>
      <c r="T249" s="4"/>
    </row>
    <row r="250" spans="1:20" ht="12.75" hidden="1">
      <c r="A250" s="7" t="s">
        <v>281</v>
      </c>
      <c r="B250" s="53"/>
      <c r="C250" s="67"/>
      <c r="D250" s="12" t="s">
        <v>200</v>
      </c>
      <c r="E250" s="4">
        <v>3355</v>
      </c>
      <c r="F250" s="4">
        <v>2140</v>
      </c>
      <c r="G250" s="4">
        <v>1970</v>
      </c>
      <c r="H250" s="4">
        <v>165</v>
      </c>
      <c r="I250" s="4">
        <v>115</v>
      </c>
      <c r="J250" s="4">
        <v>0</v>
      </c>
      <c r="K250" s="4">
        <v>105</v>
      </c>
      <c r="L250" s="4">
        <v>1000</v>
      </c>
      <c r="M250" s="4"/>
      <c r="N250" s="4"/>
      <c r="O250" s="4"/>
      <c r="P250" s="4"/>
      <c r="Q250" s="4"/>
      <c r="R250" s="4"/>
      <c r="S250" s="4"/>
      <c r="T250" s="4"/>
    </row>
    <row r="251" spans="1:20" ht="12.75" hidden="1">
      <c r="A251" s="7" t="s">
        <v>281</v>
      </c>
      <c r="B251" s="53"/>
      <c r="C251" s="67"/>
      <c r="D251" s="12" t="s">
        <v>201</v>
      </c>
      <c r="E251" s="4">
        <v>7585</v>
      </c>
      <c r="F251" s="4">
        <v>4695</v>
      </c>
      <c r="G251" s="4">
        <v>4375</v>
      </c>
      <c r="H251" s="4">
        <v>320</v>
      </c>
      <c r="I251" s="4">
        <v>240</v>
      </c>
      <c r="J251" s="4">
        <v>15</v>
      </c>
      <c r="K251" s="4">
        <v>210</v>
      </c>
      <c r="L251" s="4">
        <v>2435</v>
      </c>
      <c r="M251" s="4"/>
      <c r="N251" s="4"/>
      <c r="O251" s="4"/>
      <c r="P251" s="4"/>
      <c r="Q251" s="4"/>
      <c r="R251" s="4"/>
      <c r="S251" s="4"/>
      <c r="T251" s="4"/>
    </row>
    <row r="252" spans="1:20" ht="12.75" hidden="1">
      <c r="A252" s="7" t="s">
        <v>281</v>
      </c>
      <c r="B252" s="53"/>
      <c r="C252" s="67"/>
      <c r="D252" s="12" t="s">
        <v>202</v>
      </c>
      <c r="E252" s="4">
        <v>13030</v>
      </c>
      <c r="F252" s="4">
        <v>8280</v>
      </c>
      <c r="G252" s="4">
        <v>7570</v>
      </c>
      <c r="H252" s="4">
        <v>705</v>
      </c>
      <c r="I252" s="4">
        <v>535</v>
      </c>
      <c r="J252" s="4">
        <v>25</v>
      </c>
      <c r="K252" s="4">
        <v>590</v>
      </c>
      <c r="L252" s="4">
        <v>3605</v>
      </c>
      <c r="M252" s="4"/>
      <c r="N252" s="4"/>
      <c r="O252" s="4"/>
      <c r="P252" s="4"/>
      <c r="Q252" s="4"/>
      <c r="R252" s="4"/>
      <c r="S252" s="4"/>
      <c r="T252" s="4"/>
    </row>
    <row r="253" spans="1:20" ht="12.75" hidden="1">
      <c r="A253" s="7" t="s">
        <v>281</v>
      </c>
      <c r="B253" s="53"/>
      <c r="C253" s="67"/>
      <c r="D253" s="12" t="s">
        <v>203</v>
      </c>
      <c r="E253" s="4">
        <v>6180</v>
      </c>
      <c r="F253" s="4">
        <v>3720</v>
      </c>
      <c r="G253" s="4">
        <v>3375</v>
      </c>
      <c r="H253" s="4">
        <v>335</v>
      </c>
      <c r="I253" s="4">
        <v>270</v>
      </c>
      <c r="J253" s="4">
        <v>5</v>
      </c>
      <c r="K253" s="4">
        <v>315</v>
      </c>
      <c r="L253" s="4">
        <v>1870</v>
      </c>
      <c r="M253" s="4"/>
      <c r="N253" s="4"/>
      <c r="O253" s="4"/>
      <c r="P253" s="4"/>
      <c r="Q253" s="4"/>
      <c r="R253" s="4"/>
      <c r="S253" s="4"/>
      <c r="T253" s="4"/>
    </row>
    <row r="254" spans="1:20" ht="12.75" hidden="1">
      <c r="A254" s="7" t="s">
        <v>281</v>
      </c>
      <c r="B254" s="53"/>
      <c r="C254" s="67"/>
      <c r="D254" s="12" t="s">
        <v>204</v>
      </c>
      <c r="E254" s="4">
        <v>5150</v>
      </c>
      <c r="F254" s="4">
        <v>3335</v>
      </c>
      <c r="G254" s="4">
        <v>2995</v>
      </c>
      <c r="H254" s="4">
        <v>335</v>
      </c>
      <c r="I254" s="4">
        <v>250</v>
      </c>
      <c r="J254" s="4">
        <v>5</v>
      </c>
      <c r="K254" s="4">
        <v>235</v>
      </c>
      <c r="L254" s="4">
        <v>1330</v>
      </c>
      <c r="M254" s="4"/>
      <c r="N254" s="4"/>
      <c r="O254" s="4"/>
      <c r="P254" s="4"/>
      <c r="Q254" s="4"/>
      <c r="R254" s="4"/>
      <c r="S254" s="4"/>
      <c r="T254" s="4"/>
    </row>
    <row r="255" spans="1:20" ht="12.75" hidden="1">
      <c r="A255" s="7" t="s">
        <v>281</v>
      </c>
      <c r="B255" s="53"/>
      <c r="C255" s="67"/>
      <c r="D255" s="12" t="s">
        <v>205</v>
      </c>
      <c r="E255" s="4">
        <v>2455</v>
      </c>
      <c r="F255" s="4">
        <v>1350</v>
      </c>
      <c r="G255" s="4">
        <v>945</v>
      </c>
      <c r="H255" s="4">
        <v>405</v>
      </c>
      <c r="I255" s="4">
        <v>325</v>
      </c>
      <c r="J255" s="4">
        <v>5</v>
      </c>
      <c r="K255" s="4">
        <v>280</v>
      </c>
      <c r="L255" s="4">
        <v>495</v>
      </c>
      <c r="M255" s="4"/>
      <c r="N255" s="4"/>
      <c r="O255" s="4"/>
      <c r="P255" s="4"/>
      <c r="Q255" s="4"/>
      <c r="R255" s="4"/>
      <c r="S255" s="4"/>
      <c r="T255" s="4"/>
    </row>
    <row r="256" spans="1:20" ht="12.75" hidden="1">
      <c r="A256" s="9"/>
      <c r="B256" s="65"/>
      <c r="C256" s="70"/>
      <c r="D256" t="s">
        <v>206</v>
      </c>
      <c r="E256" s="4">
        <v>454175</v>
      </c>
      <c r="F256" s="4">
        <v>295585</v>
      </c>
      <c r="G256" s="4">
        <v>259655</v>
      </c>
      <c r="H256" s="4">
        <v>35925</v>
      </c>
      <c r="I256" s="4">
        <v>21470</v>
      </c>
      <c r="J256" s="4">
        <v>820</v>
      </c>
      <c r="K256" s="4">
        <v>31215</v>
      </c>
      <c r="L256" s="4">
        <v>105080</v>
      </c>
      <c r="M256" s="4"/>
      <c r="N256" s="4"/>
      <c r="O256" s="4"/>
      <c r="P256" s="4"/>
      <c r="Q256" s="4"/>
      <c r="R256" s="4"/>
      <c r="S256" s="4"/>
      <c r="T256" s="4"/>
    </row>
    <row r="257" spans="1:20" ht="12.75" hidden="1">
      <c r="A257" s="7" t="s">
        <v>281</v>
      </c>
      <c r="B257" s="53"/>
      <c r="C257" s="67"/>
      <c r="D257" t="s">
        <v>207</v>
      </c>
      <c r="E257" s="4">
        <v>12075</v>
      </c>
      <c r="F257" s="4">
        <v>8005</v>
      </c>
      <c r="G257" s="4">
        <v>7485</v>
      </c>
      <c r="H257" s="4">
        <v>525</v>
      </c>
      <c r="I257" s="4">
        <v>375</v>
      </c>
      <c r="J257" s="4">
        <v>20</v>
      </c>
      <c r="K257" s="4">
        <v>440</v>
      </c>
      <c r="L257" s="4">
        <v>3235</v>
      </c>
      <c r="M257" s="4"/>
      <c r="N257" s="4"/>
      <c r="O257" s="4"/>
      <c r="P257" s="4"/>
      <c r="Q257" s="4"/>
      <c r="R257" s="4"/>
      <c r="S257" s="4"/>
      <c r="T257" s="4"/>
    </row>
    <row r="258" spans="1:20" ht="12.75" hidden="1">
      <c r="A258" s="7" t="s">
        <v>281</v>
      </c>
      <c r="B258" s="53"/>
      <c r="C258" s="67"/>
      <c r="D258" t="s">
        <v>208</v>
      </c>
      <c r="E258" s="4">
        <v>21960</v>
      </c>
      <c r="F258" s="4">
        <v>14805</v>
      </c>
      <c r="G258" s="4">
        <v>13550</v>
      </c>
      <c r="H258" s="4">
        <v>1255</v>
      </c>
      <c r="I258" s="4">
        <v>820</v>
      </c>
      <c r="J258" s="4">
        <v>35</v>
      </c>
      <c r="K258" s="4">
        <v>995</v>
      </c>
      <c r="L258" s="4">
        <v>5305</v>
      </c>
      <c r="M258" s="4"/>
      <c r="N258" s="4"/>
      <c r="O258" s="4"/>
      <c r="P258" s="4"/>
      <c r="Q258" s="4"/>
      <c r="R258" s="4"/>
      <c r="S258" s="4"/>
      <c r="T258" s="4"/>
    </row>
    <row r="259" spans="1:20" ht="12.75" hidden="1">
      <c r="A259" s="7" t="s">
        <v>281</v>
      </c>
      <c r="B259" s="53"/>
      <c r="C259" s="67"/>
      <c r="D259" t="s">
        <v>209</v>
      </c>
      <c r="E259" s="4">
        <v>6895</v>
      </c>
      <c r="F259" s="4">
        <v>4845</v>
      </c>
      <c r="G259" s="4">
        <v>4375</v>
      </c>
      <c r="H259" s="4">
        <v>475</v>
      </c>
      <c r="I259" s="4">
        <v>275</v>
      </c>
      <c r="J259" s="4">
        <v>15</v>
      </c>
      <c r="K259" s="4">
        <v>305</v>
      </c>
      <c r="L259" s="4">
        <v>1455</v>
      </c>
      <c r="M259" s="4"/>
      <c r="N259" s="4"/>
      <c r="O259" s="4"/>
      <c r="P259" s="4"/>
      <c r="Q259" s="4"/>
      <c r="R259" s="4"/>
      <c r="S259" s="4"/>
      <c r="T259" s="4"/>
    </row>
    <row r="260" spans="1:20" ht="12.75" hidden="1">
      <c r="A260" s="7" t="s">
        <v>281</v>
      </c>
      <c r="B260" s="53"/>
      <c r="C260" s="67"/>
      <c r="D260" t="s">
        <v>210</v>
      </c>
      <c r="E260" s="4">
        <v>1530</v>
      </c>
      <c r="F260" s="4">
        <v>1020</v>
      </c>
      <c r="G260" s="4">
        <v>955</v>
      </c>
      <c r="H260" s="4">
        <v>65</v>
      </c>
      <c r="I260" s="4">
        <v>35</v>
      </c>
      <c r="J260" s="4">
        <v>0</v>
      </c>
      <c r="K260" s="4">
        <v>45</v>
      </c>
      <c r="L260" s="4">
        <v>420</v>
      </c>
      <c r="M260" s="4"/>
      <c r="N260" s="4"/>
      <c r="O260" s="4"/>
      <c r="P260" s="4"/>
      <c r="Q260" s="4"/>
      <c r="R260" s="4"/>
      <c r="S260" s="4"/>
      <c r="T260" s="4"/>
    </row>
    <row r="261" spans="1:20" ht="12.75" hidden="1">
      <c r="A261" s="7" t="s">
        <v>281</v>
      </c>
      <c r="B261" s="53"/>
      <c r="C261" s="67"/>
      <c r="D261" t="s">
        <v>211</v>
      </c>
      <c r="E261" s="4">
        <v>7935</v>
      </c>
      <c r="F261" s="4">
        <v>5465</v>
      </c>
      <c r="G261" s="4">
        <v>5015</v>
      </c>
      <c r="H261" s="4">
        <v>445</v>
      </c>
      <c r="I261" s="4">
        <v>260</v>
      </c>
      <c r="J261" s="4">
        <v>15</v>
      </c>
      <c r="K261" s="4">
        <v>395</v>
      </c>
      <c r="L261" s="4">
        <v>1805</v>
      </c>
      <c r="M261" s="4"/>
      <c r="N261" s="4"/>
      <c r="O261" s="4"/>
      <c r="P261" s="4"/>
      <c r="Q261" s="4"/>
      <c r="R261" s="4"/>
      <c r="S261" s="4"/>
      <c r="T261" s="4"/>
    </row>
    <row r="262" spans="1:20" ht="12.75" hidden="1">
      <c r="A262" s="7" t="s">
        <v>282</v>
      </c>
      <c r="B262" s="53"/>
      <c r="C262" s="67"/>
      <c r="D262" t="s">
        <v>212</v>
      </c>
      <c r="E262" s="4">
        <v>157120</v>
      </c>
      <c r="F262" s="4">
        <v>102215</v>
      </c>
      <c r="G262" s="4">
        <v>88200</v>
      </c>
      <c r="H262" s="4">
        <v>14010</v>
      </c>
      <c r="I262" s="4">
        <v>7580</v>
      </c>
      <c r="J262" s="4">
        <v>290</v>
      </c>
      <c r="K262" s="4">
        <v>12815</v>
      </c>
      <c r="L262" s="4">
        <v>34220</v>
      </c>
      <c r="M262" s="4"/>
      <c r="N262" s="4"/>
      <c r="O262" s="4"/>
      <c r="P262" s="4"/>
      <c r="Q262" s="4"/>
      <c r="R262" s="4"/>
      <c r="S262" s="4"/>
      <c r="T262" s="4"/>
    </row>
    <row r="263" spans="1:20" ht="12.75" hidden="1">
      <c r="A263" s="7" t="s">
        <v>281</v>
      </c>
      <c r="B263" s="53"/>
      <c r="C263" s="67"/>
      <c r="D263" t="s">
        <v>213</v>
      </c>
      <c r="E263" s="4">
        <v>6045</v>
      </c>
      <c r="F263" s="4">
        <v>4105</v>
      </c>
      <c r="G263" s="4">
        <v>3845</v>
      </c>
      <c r="H263" s="4">
        <v>260</v>
      </c>
      <c r="I263" s="4">
        <v>170</v>
      </c>
      <c r="J263" s="4">
        <v>5</v>
      </c>
      <c r="K263" s="4">
        <v>195</v>
      </c>
      <c r="L263" s="4">
        <v>1570</v>
      </c>
      <c r="M263" s="4"/>
      <c r="N263" s="4"/>
      <c r="O263" s="4"/>
      <c r="P263" s="4"/>
      <c r="Q263" s="4"/>
      <c r="R263" s="4"/>
      <c r="S263" s="4"/>
      <c r="T263" s="4"/>
    </row>
    <row r="264" spans="1:20" ht="12.75" hidden="1">
      <c r="A264" s="7" t="s">
        <v>281</v>
      </c>
      <c r="B264" s="53"/>
      <c r="C264" s="67"/>
      <c r="D264" t="s">
        <v>214</v>
      </c>
      <c r="E264" s="4">
        <v>24225</v>
      </c>
      <c r="F264" s="4">
        <v>16065</v>
      </c>
      <c r="G264" s="4">
        <v>14640</v>
      </c>
      <c r="H264" s="4">
        <v>1425</v>
      </c>
      <c r="I264" s="4">
        <v>920</v>
      </c>
      <c r="J264" s="4">
        <v>30</v>
      </c>
      <c r="K264" s="4">
        <v>1320</v>
      </c>
      <c r="L264" s="4">
        <v>5890</v>
      </c>
      <c r="M264" s="4"/>
      <c r="N264" s="4"/>
      <c r="O264" s="4"/>
      <c r="P264" s="4"/>
      <c r="Q264" s="4"/>
      <c r="R264" s="4"/>
      <c r="S264" s="4"/>
      <c r="T264" s="4"/>
    </row>
    <row r="265" spans="1:20" ht="12.75" hidden="1">
      <c r="A265" s="7" t="s">
        <v>281</v>
      </c>
      <c r="B265" s="53"/>
      <c r="C265" s="67"/>
      <c r="D265" t="s">
        <v>215</v>
      </c>
      <c r="E265" s="4">
        <v>2905</v>
      </c>
      <c r="F265" s="4">
        <v>1990</v>
      </c>
      <c r="G265" s="4">
        <v>1840</v>
      </c>
      <c r="H265" s="4">
        <v>150</v>
      </c>
      <c r="I265" s="4">
        <v>120</v>
      </c>
      <c r="J265" s="4">
        <v>5</v>
      </c>
      <c r="K265" s="4">
        <v>115</v>
      </c>
      <c r="L265" s="4">
        <v>670</v>
      </c>
      <c r="M265" s="4"/>
      <c r="N265" s="4"/>
      <c r="O265" s="4"/>
      <c r="P265" s="4"/>
      <c r="Q265" s="4"/>
      <c r="R265" s="4"/>
      <c r="S265" s="4"/>
      <c r="T265" s="4"/>
    </row>
    <row r="266" spans="1:20" ht="12.75" hidden="1">
      <c r="A266" s="7" t="s">
        <v>281</v>
      </c>
      <c r="B266" s="53"/>
      <c r="C266" s="67"/>
      <c r="D266" t="s">
        <v>216</v>
      </c>
      <c r="E266" s="4">
        <v>14615</v>
      </c>
      <c r="F266" s="4">
        <v>9570</v>
      </c>
      <c r="G266" s="4">
        <v>8880</v>
      </c>
      <c r="H266" s="4">
        <v>690</v>
      </c>
      <c r="I266" s="4">
        <v>485</v>
      </c>
      <c r="J266" s="4">
        <v>30</v>
      </c>
      <c r="K266" s="4">
        <v>555</v>
      </c>
      <c r="L266" s="4">
        <v>3980</v>
      </c>
      <c r="M266" s="4"/>
      <c r="N266" s="4"/>
      <c r="O266" s="4"/>
      <c r="P266" s="4"/>
      <c r="Q266" s="4"/>
      <c r="R266" s="4"/>
      <c r="S266" s="4"/>
      <c r="T266" s="4"/>
    </row>
    <row r="267" spans="1:20" ht="12.75" hidden="1">
      <c r="A267" s="7" t="s">
        <v>282</v>
      </c>
      <c r="B267" s="53"/>
      <c r="C267" s="67"/>
      <c r="D267" t="s">
        <v>217</v>
      </c>
      <c r="E267" s="4">
        <v>154070</v>
      </c>
      <c r="F267" s="4">
        <v>98315</v>
      </c>
      <c r="G267" s="4">
        <v>84710</v>
      </c>
      <c r="H267" s="4">
        <v>13605</v>
      </c>
      <c r="I267" s="4">
        <v>8260</v>
      </c>
      <c r="J267" s="4">
        <v>305</v>
      </c>
      <c r="K267" s="4">
        <v>11140</v>
      </c>
      <c r="L267" s="4">
        <v>36055</v>
      </c>
      <c r="M267" s="4"/>
      <c r="N267" s="4"/>
      <c r="O267" s="4"/>
      <c r="P267" s="4"/>
      <c r="Q267" s="4"/>
      <c r="R267" s="4"/>
      <c r="S267" s="4"/>
      <c r="T267" s="4"/>
    </row>
    <row r="268" spans="1:20" ht="12.75" hidden="1">
      <c r="A268" s="7" t="s">
        <v>281</v>
      </c>
      <c r="B268" s="53"/>
      <c r="C268" s="67"/>
      <c r="D268" t="s">
        <v>218</v>
      </c>
      <c r="E268" s="4">
        <v>7300</v>
      </c>
      <c r="F268" s="4">
        <v>4740</v>
      </c>
      <c r="G268" s="4">
        <v>4220</v>
      </c>
      <c r="H268" s="4">
        <v>520</v>
      </c>
      <c r="I268" s="4">
        <v>425</v>
      </c>
      <c r="J268" s="4">
        <v>20</v>
      </c>
      <c r="K268" s="4">
        <v>405</v>
      </c>
      <c r="L268" s="4">
        <v>1715</v>
      </c>
      <c r="M268" s="4"/>
      <c r="N268" s="4"/>
      <c r="O268" s="4"/>
      <c r="P268" s="4"/>
      <c r="Q268" s="4"/>
      <c r="R268" s="4"/>
      <c r="S268" s="4"/>
      <c r="T268" s="4"/>
    </row>
    <row r="269" spans="1:20" ht="12.75" hidden="1">
      <c r="A269" s="7" t="s">
        <v>281</v>
      </c>
      <c r="B269" s="53"/>
      <c r="C269" s="67"/>
      <c r="D269" t="s">
        <v>219</v>
      </c>
      <c r="E269" s="4">
        <v>10855</v>
      </c>
      <c r="F269" s="4">
        <v>7370</v>
      </c>
      <c r="G269" s="4">
        <v>6795</v>
      </c>
      <c r="H269" s="4">
        <v>575</v>
      </c>
      <c r="I269" s="4">
        <v>395</v>
      </c>
      <c r="J269" s="4">
        <v>20</v>
      </c>
      <c r="K269" s="4">
        <v>540</v>
      </c>
      <c r="L269" s="4">
        <v>2530</v>
      </c>
      <c r="M269" s="4"/>
      <c r="N269" s="4"/>
      <c r="O269" s="4"/>
      <c r="P269" s="4"/>
      <c r="Q269" s="4"/>
      <c r="R269" s="4"/>
      <c r="S269" s="4"/>
      <c r="T269" s="4"/>
    </row>
    <row r="270" spans="1:20" ht="12.75" hidden="1">
      <c r="A270" s="7" t="s">
        <v>281</v>
      </c>
      <c r="B270" s="53"/>
      <c r="C270" s="67"/>
      <c r="D270" t="s">
        <v>220</v>
      </c>
      <c r="E270" s="4">
        <v>3480</v>
      </c>
      <c r="F270" s="4">
        <v>2230</v>
      </c>
      <c r="G270" s="4">
        <v>2000</v>
      </c>
      <c r="H270" s="4">
        <v>230</v>
      </c>
      <c r="I270" s="4">
        <v>130</v>
      </c>
      <c r="J270" s="4">
        <v>5</v>
      </c>
      <c r="K270" s="4">
        <v>205</v>
      </c>
      <c r="L270" s="4">
        <v>910</v>
      </c>
      <c r="M270" s="4"/>
      <c r="N270" s="4"/>
      <c r="O270" s="4"/>
      <c r="P270" s="4"/>
      <c r="Q270" s="4"/>
      <c r="R270" s="4"/>
      <c r="S270" s="4"/>
      <c r="T270" s="4"/>
    </row>
    <row r="271" spans="1:20" ht="12.75" hidden="1">
      <c r="A271" s="7" t="s">
        <v>281</v>
      </c>
      <c r="B271" s="53"/>
      <c r="C271" s="67"/>
      <c r="D271" t="s">
        <v>221</v>
      </c>
      <c r="E271" s="4">
        <v>4175</v>
      </c>
      <c r="F271" s="4">
        <v>2705</v>
      </c>
      <c r="G271" s="4">
        <v>2430</v>
      </c>
      <c r="H271" s="4">
        <v>280</v>
      </c>
      <c r="I271" s="4">
        <v>175</v>
      </c>
      <c r="J271" s="4">
        <v>10</v>
      </c>
      <c r="K271" s="4">
        <v>260</v>
      </c>
      <c r="L271" s="4">
        <v>1030</v>
      </c>
      <c r="M271" s="4"/>
      <c r="N271" s="4"/>
      <c r="O271" s="4"/>
      <c r="P271" s="4"/>
      <c r="Q271" s="4"/>
      <c r="R271" s="4"/>
      <c r="S271" s="4"/>
      <c r="T271" s="4"/>
    </row>
    <row r="272" spans="1:20" ht="12.75" hidden="1">
      <c r="A272" s="7" t="s">
        <v>281</v>
      </c>
      <c r="B272" s="53"/>
      <c r="C272" s="67"/>
      <c r="D272" t="s">
        <v>222</v>
      </c>
      <c r="E272" s="4">
        <v>2025</v>
      </c>
      <c r="F272" s="4">
        <v>1060</v>
      </c>
      <c r="G272" s="4">
        <v>845</v>
      </c>
      <c r="H272" s="4">
        <v>215</v>
      </c>
      <c r="I272" s="4">
        <v>130</v>
      </c>
      <c r="J272" s="4">
        <v>0</v>
      </c>
      <c r="K272" s="4">
        <v>485</v>
      </c>
      <c r="L272" s="4">
        <v>355</v>
      </c>
      <c r="M272" s="4"/>
      <c r="N272" s="4"/>
      <c r="O272" s="4"/>
      <c r="P272" s="4"/>
      <c r="Q272" s="4"/>
      <c r="R272" s="4"/>
      <c r="S272" s="4"/>
      <c r="T272" s="4"/>
    </row>
    <row r="273" spans="1:20" ht="12.75" hidden="1">
      <c r="A273" s="7" t="s">
        <v>281</v>
      </c>
      <c r="B273" s="53"/>
      <c r="C273" s="67"/>
      <c r="D273" t="s">
        <v>223</v>
      </c>
      <c r="E273" s="4">
        <v>5385</v>
      </c>
      <c r="F273" s="4">
        <v>3480</v>
      </c>
      <c r="G273" s="4">
        <v>2975</v>
      </c>
      <c r="H273" s="4">
        <v>500</v>
      </c>
      <c r="I273" s="4">
        <v>410</v>
      </c>
      <c r="J273" s="4">
        <v>5</v>
      </c>
      <c r="K273" s="4">
        <v>375</v>
      </c>
      <c r="L273" s="4">
        <v>1115</v>
      </c>
      <c r="M273" s="4"/>
      <c r="N273" s="4"/>
      <c r="O273" s="4"/>
      <c r="P273" s="4"/>
      <c r="Q273" s="4"/>
      <c r="R273" s="4"/>
      <c r="S273" s="4"/>
      <c r="T273" s="4"/>
    </row>
    <row r="274" spans="1:20" ht="12.75" hidden="1">
      <c r="A274" s="7" t="s">
        <v>281</v>
      </c>
      <c r="B274" s="53"/>
      <c r="C274" s="67"/>
      <c r="D274" t="s">
        <v>224</v>
      </c>
      <c r="E274" s="4">
        <v>1560</v>
      </c>
      <c r="F274" s="4">
        <v>1035</v>
      </c>
      <c r="G274" s="4">
        <v>915</v>
      </c>
      <c r="H274" s="4">
        <v>125</v>
      </c>
      <c r="I274" s="4">
        <v>100</v>
      </c>
      <c r="J274" s="4">
        <v>5</v>
      </c>
      <c r="K274" s="4">
        <v>90</v>
      </c>
      <c r="L274" s="4">
        <v>335</v>
      </c>
      <c r="M274" s="4"/>
      <c r="N274" s="4"/>
      <c r="O274" s="4"/>
      <c r="P274" s="4"/>
      <c r="Q274" s="4"/>
      <c r="R274" s="4"/>
      <c r="S274" s="4"/>
      <c r="T274" s="4"/>
    </row>
    <row r="275" spans="1:20" ht="12.75" hidden="1">
      <c r="A275" s="7" t="s">
        <v>281</v>
      </c>
      <c r="B275" s="53"/>
      <c r="C275" s="67"/>
      <c r="D275" t="s">
        <v>225</v>
      </c>
      <c r="E275" s="4">
        <v>10005</v>
      </c>
      <c r="F275" s="4">
        <v>6560</v>
      </c>
      <c r="G275" s="4">
        <v>5990</v>
      </c>
      <c r="H275" s="4">
        <v>575</v>
      </c>
      <c r="I275" s="4">
        <v>405</v>
      </c>
      <c r="J275" s="4">
        <v>15</v>
      </c>
      <c r="K275" s="4">
        <v>540</v>
      </c>
      <c r="L275" s="4">
        <v>2485</v>
      </c>
      <c r="M275" s="4"/>
      <c r="N275" s="4"/>
      <c r="O275" s="4"/>
      <c r="P275" s="4"/>
      <c r="Q275" s="4"/>
      <c r="R275" s="4"/>
      <c r="S275" s="4"/>
      <c r="T275" s="4"/>
    </row>
    <row r="276" spans="1:20" ht="12.75" hidden="1">
      <c r="A276" s="9"/>
      <c r="B276" s="65"/>
      <c r="C276" s="70"/>
      <c r="D276" t="s">
        <v>226</v>
      </c>
      <c r="E276" s="4">
        <v>795415</v>
      </c>
      <c r="F276" s="4">
        <v>507035</v>
      </c>
      <c r="G276" s="4">
        <v>443895</v>
      </c>
      <c r="H276" s="4">
        <v>63135</v>
      </c>
      <c r="I276" s="4">
        <v>33710</v>
      </c>
      <c r="J276" s="4">
        <v>1670</v>
      </c>
      <c r="K276" s="4">
        <v>57195</v>
      </c>
      <c r="L276" s="4">
        <v>195805</v>
      </c>
      <c r="M276" s="4"/>
      <c r="N276" s="4"/>
      <c r="O276" s="4"/>
      <c r="P276" s="4"/>
      <c r="Q276" s="4"/>
      <c r="R276" s="4"/>
      <c r="S276" s="4"/>
      <c r="T276" s="4"/>
    </row>
    <row r="277" spans="1:20" ht="12.75" hidden="1">
      <c r="A277" s="7" t="s">
        <v>281</v>
      </c>
      <c r="B277" s="53"/>
      <c r="C277" s="67"/>
      <c r="D277" t="s">
        <v>227</v>
      </c>
      <c r="E277" s="4">
        <v>11105</v>
      </c>
      <c r="F277" s="4">
        <v>7560</v>
      </c>
      <c r="G277" s="4">
        <v>7015</v>
      </c>
      <c r="H277" s="4">
        <v>550</v>
      </c>
      <c r="I277" s="4">
        <v>355</v>
      </c>
      <c r="J277" s="4">
        <v>15</v>
      </c>
      <c r="K277" s="4">
        <v>415</v>
      </c>
      <c r="L277" s="4">
        <v>2760</v>
      </c>
      <c r="M277" s="4"/>
      <c r="N277" s="4"/>
      <c r="O277" s="4"/>
      <c r="P277" s="4"/>
      <c r="Q277" s="4"/>
      <c r="R277" s="4"/>
      <c r="S277" s="4"/>
      <c r="T277" s="4"/>
    </row>
    <row r="278" spans="1:20" ht="12.75" hidden="1">
      <c r="A278" s="7" t="s">
        <v>281</v>
      </c>
      <c r="B278" s="53"/>
      <c r="C278" s="67"/>
      <c r="D278" t="s">
        <v>228</v>
      </c>
      <c r="E278" s="4">
        <v>13195</v>
      </c>
      <c r="F278" s="4">
        <v>8525</v>
      </c>
      <c r="G278" s="4">
        <v>7935</v>
      </c>
      <c r="H278" s="4">
        <v>585</v>
      </c>
      <c r="I278" s="4">
        <v>355</v>
      </c>
      <c r="J278" s="4">
        <v>15</v>
      </c>
      <c r="K278" s="4">
        <v>600</v>
      </c>
      <c r="L278" s="4">
        <v>3695</v>
      </c>
      <c r="M278" s="4"/>
      <c r="N278" s="4"/>
      <c r="O278" s="4"/>
      <c r="P278" s="4"/>
      <c r="Q278" s="4"/>
      <c r="R278" s="4"/>
      <c r="S278" s="4"/>
      <c r="T278" s="4"/>
    </row>
    <row r="279" spans="1:20" ht="12.75" hidden="1">
      <c r="A279" s="7" t="s">
        <v>281</v>
      </c>
      <c r="B279" s="53"/>
      <c r="C279" s="67"/>
      <c r="D279" t="s">
        <v>229</v>
      </c>
      <c r="E279" s="4">
        <v>7430</v>
      </c>
      <c r="F279" s="4">
        <v>4865</v>
      </c>
      <c r="G279" s="4">
        <v>4550</v>
      </c>
      <c r="H279" s="4">
        <v>320</v>
      </c>
      <c r="I279" s="4">
        <v>210</v>
      </c>
      <c r="J279" s="4">
        <v>10</v>
      </c>
      <c r="K279" s="4">
        <v>300</v>
      </c>
      <c r="L279" s="4">
        <v>2045</v>
      </c>
      <c r="M279" s="4"/>
      <c r="N279" s="4"/>
      <c r="O279" s="4"/>
      <c r="P279" s="4"/>
      <c r="Q279" s="4"/>
      <c r="R279" s="4"/>
      <c r="S279" s="4"/>
      <c r="T279" s="4"/>
    </row>
    <row r="280" spans="1:20" ht="12.75" hidden="1">
      <c r="A280" s="7" t="s">
        <v>281</v>
      </c>
      <c r="B280" s="53"/>
      <c r="C280" s="67"/>
      <c r="D280" t="s">
        <v>230</v>
      </c>
      <c r="E280" s="4">
        <v>23910</v>
      </c>
      <c r="F280" s="4">
        <v>15735</v>
      </c>
      <c r="G280" s="4">
        <v>14780</v>
      </c>
      <c r="H280" s="4">
        <v>960</v>
      </c>
      <c r="I280" s="4">
        <v>680</v>
      </c>
      <c r="J280" s="4">
        <v>35</v>
      </c>
      <c r="K280" s="4">
        <v>1200</v>
      </c>
      <c r="L280" s="4">
        <v>6260</v>
      </c>
      <c r="M280" s="4"/>
      <c r="N280" s="4"/>
      <c r="O280" s="4"/>
      <c r="P280" s="4"/>
      <c r="Q280" s="4"/>
      <c r="R280" s="4"/>
      <c r="S280" s="4"/>
      <c r="T280" s="4"/>
    </row>
    <row r="281" spans="1:20" ht="12.75" hidden="1">
      <c r="A281" s="7" t="s">
        <v>282</v>
      </c>
      <c r="B281" s="53"/>
      <c r="C281" s="67"/>
      <c r="D281" t="s">
        <v>231</v>
      </c>
      <c r="E281" s="4">
        <v>49525</v>
      </c>
      <c r="F281" s="4">
        <v>32260</v>
      </c>
      <c r="G281" s="4">
        <v>29210</v>
      </c>
      <c r="H281" s="4">
        <v>3045</v>
      </c>
      <c r="I281" s="4">
        <v>1890</v>
      </c>
      <c r="J281" s="4">
        <v>95</v>
      </c>
      <c r="K281" s="4">
        <v>4040</v>
      </c>
      <c r="L281" s="4">
        <v>11240</v>
      </c>
      <c r="M281" s="4"/>
      <c r="N281" s="4"/>
      <c r="O281" s="4"/>
      <c r="P281" s="4"/>
      <c r="Q281" s="4"/>
      <c r="R281" s="4"/>
      <c r="S281" s="4"/>
      <c r="T281" s="4"/>
    </row>
    <row r="282" spans="1:20" ht="12.75" hidden="1">
      <c r="A282" s="7" t="s">
        <v>283</v>
      </c>
      <c r="B282" s="53"/>
      <c r="C282" s="67"/>
      <c r="D282" t="s">
        <v>232</v>
      </c>
      <c r="E282" s="4">
        <v>364850</v>
      </c>
      <c r="F282" s="4">
        <v>225515</v>
      </c>
      <c r="G282" s="4">
        <v>185110</v>
      </c>
      <c r="H282" s="4">
        <v>40410</v>
      </c>
      <c r="I282" s="4">
        <v>19055</v>
      </c>
      <c r="J282" s="4">
        <v>905</v>
      </c>
      <c r="K282" s="4">
        <v>33035</v>
      </c>
      <c r="L282" s="4">
        <v>86350</v>
      </c>
      <c r="M282" s="4"/>
      <c r="N282" s="4"/>
      <c r="O282" s="4"/>
      <c r="P282" s="4"/>
      <c r="Q282" s="4"/>
      <c r="R282" s="4"/>
      <c r="S282" s="4"/>
      <c r="T282" s="4"/>
    </row>
    <row r="283" spans="1:20" ht="12.75" hidden="1">
      <c r="A283" s="7" t="s">
        <v>282</v>
      </c>
      <c r="B283" s="53"/>
      <c r="C283" s="67"/>
      <c r="D283" t="s">
        <v>233</v>
      </c>
      <c r="E283" s="4">
        <v>76450</v>
      </c>
      <c r="F283" s="4">
        <v>47730</v>
      </c>
      <c r="G283" s="4">
        <v>43440</v>
      </c>
      <c r="H283" s="4">
        <v>4300</v>
      </c>
      <c r="I283" s="4">
        <v>2655</v>
      </c>
      <c r="J283" s="4">
        <v>150</v>
      </c>
      <c r="K283" s="4">
        <v>4230</v>
      </c>
      <c r="L283" s="4">
        <v>21690</v>
      </c>
      <c r="M283" s="4"/>
      <c r="N283" s="4"/>
      <c r="O283" s="4"/>
      <c r="P283" s="4"/>
      <c r="Q283" s="4"/>
      <c r="R283" s="4"/>
      <c r="S283" s="4"/>
      <c r="T283" s="4"/>
    </row>
    <row r="284" spans="1:20" ht="12.75" hidden="1">
      <c r="A284" s="7" t="s">
        <v>281</v>
      </c>
      <c r="B284" s="53"/>
      <c r="C284" s="67"/>
      <c r="D284" t="s">
        <v>234</v>
      </c>
      <c r="E284" s="4">
        <v>19110</v>
      </c>
      <c r="F284" s="4">
        <v>12830</v>
      </c>
      <c r="G284" s="4">
        <v>11845</v>
      </c>
      <c r="H284" s="4">
        <v>990</v>
      </c>
      <c r="I284" s="4">
        <v>610</v>
      </c>
      <c r="J284" s="4">
        <v>35</v>
      </c>
      <c r="K284" s="4">
        <v>1045</v>
      </c>
      <c r="L284" s="4">
        <v>4590</v>
      </c>
      <c r="M284" s="4"/>
      <c r="N284" s="4"/>
      <c r="O284" s="4"/>
      <c r="P284" s="4"/>
      <c r="Q284" s="4"/>
      <c r="R284" s="4"/>
      <c r="S284" s="4"/>
      <c r="T284" s="4"/>
    </row>
    <row r="285" spans="1:20" ht="12.75" hidden="1">
      <c r="A285" s="7" t="s">
        <v>281</v>
      </c>
      <c r="B285" s="53"/>
      <c r="C285" s="67"/>
      <c r="D285" t="s">
        <v>235</v>
      </c>
      <c r="E285" s="4">
        <v>39200</v>
      </c>
      <c r="F285" s="4">
        <v>26755</v>
      </c>
      <c r="G285" s="4">
        <v>25080</v>
      </c>
      <c r="H285" s="4">
        <v>1675</v>
      </c>
      <c r="I285" s="4">
        <v>1090</v>
      </c>
      <c r="J285" s="4">
        <v>85</v>
      </c>
      <c r="K285" s="4">
        <v>1955</v>
      </c>
      <c r="L285" s="4">
        <v>9315</v>
      </c>
      <c r="M285" s="4"/>
      <c r="N285" s="4"/>
      <c r="O285" s="4"/>
      <c r="P285" s="4"/>
      <c r="Q285" s="4"/>
      <c r="R285" s="4"/>
      <c r="S285" s="4"/>
      <c r="T285" s="4"/>
    </row>
    <row r="286" spans="1:20" ht="12.75" hidden="1">
      <c r="A286" s="7" t="s">
        <v>281</v>
      </c>
      <c r="B286" s="53"/>
      <c r="C286" s="67"/>
      <c r="D286" t="s">
        <v>236</v>
      </c>
      <c r="E286" s="4">
        <v>6415</v>
      </c>
      <c r="F286" s="4">
        <v>4065</v>
      </c>
      <c r="G286" s="4">
        <v>3725</v>
      </c>
      <c r="H286" s="4">
        <v>335</v>
      </c>
      <c r="I286" s="4">
        <v>250</v>
      </c>
      <c r="J286" s="4">
        <v>15</v>
      </c>
      <c r="K286" s="4">
        <v>330</v>
      </c>
      <c r="L286" s="4">
        <v>1755</v>
      </c>
      <c r="M286" s="4"/>
      <c r="N286" s="4"/>
      <c r="O286" s="4"/>
      <c r="P286" s="4"/>
      <c r="Q286" s="4"/>
      <c r="R286" s="4"/>
      <c r="S286" s="4"/>
      <c r="T286" s="4"/>
    </row>
    <row r="287" spans="1:20" ht="12.75" hidden="1">
      <c r="A287" s="7" t="s">
        <v>281</v>
      </c>
      <c r="B287" s="53"/>
      <c r="C287" s="67"/>
      <c r="D287" t="s">
        <v>237</v>
      </c>
      <c r="E287" s="4">
        <v>9240</v>
      </c>
      <c r="F287" s="4">
        <v>6115</v>
      </c>
      <c r="G287" s="4">
        <v>5700</v>
      </c>
      <c r="H287" s="4">
        <v>415</v>
      </c>
      <c r="I287" s="4">
        <v>280</v>
      </c>
      <c r="J287" s="4">
        <v>10</v>
      </c>
      <c r="K287" s="4">
        <v>435</v>
      </c>
      <c r="L287" s="4">
        <v>2400</v>
      </c>
      <c r="M287" s="4"/>
      <c r="N287" s="4"/>
      <c r="O287" s="4"/>
      <c r="P287" s="4"/>
      <c r="Q287" s="4"/>
      <c r="R287" s="4"/>
      <c r="S287" s="4"/>
      <c r="T287" s="4"/>
    </row>
    <row r="288" spans="1:20" ht="12.75" hidden="1">
      <c r="A288" s="7" t="s">
        <v>281</v>
      </c>
      <c r="B288" s="53"/>
      <c r="C288" s="67"/>
      <c r="D288" t="s">
        <v>238</v>
      </c>
      <c r="E288" s="4">
        <v>16185</v>
      </c>
      <c r="F288" s="4">
        <v>10870</v>
      </c>
      <c r="G288" s="4">
        <v>10090</v>
      </c>
      <c r="H288" s="4">
        <v>780</v>
      </c>
      <c r="I288" s="4">
        <v>415</v>
      </c>
      <c r="J288" s="4">
        <v>20</v>
      </c>
      <c r="K288" s="4">
        <v>735</v>
      </c>
      <c r="L288" s="4">
        <v>4140</v>
      </c>
      <c r="M288" s="4"/>
      <c r="N288" s="4"/>
      <c r="O288" s="4"/>
      <c r="P288" s="4"/>
      <c r="Q288" s="4"/>
      <c r="R288" s="4"/>
      <c r="S288" s="4"/>
      <c r="T288" s="4"/>
    </row>
    <row r="289" spans="1:20" ht="12.75" hidden="1">
      <c r="A289" s="7" t="s">
        <v>281</v>
      </c>
      <c r="B289" s="53"/>
      <c r="C289" s="67"/>
      <c r="D289" t="s">
        <v>239</v>
      </c>
      <c r="E289" s="4">
        <v>5285</v>
      </c>
      <c r="F289" s="4">
        <v>3325</v>
      </c>
      <c r="G289" s="4">
        <v>3110</v>
      </c>
      <c r="H289" s="4">
        <v>215</v>
      </c>
      <c r="I289" s="4">
        <v>140</v>
      </c>
      <c r="J289" s="4">
        <v>5</v>
      </c>
      <c r="K289" s="4">
        <v>250</v>
      </c>
      <c r="L289" s="4">
        <v>1560</v>
      </c>
      <c r="M289" s="4"/>
      <c r="N289" s="4"/>
      <c r="O289" s="4"/>
      <c r="P289" s="4"/>
      <c r="Q289" s="4"/>
      <c r="R289" s="4"/>
      <c r="S289" s="4"/>
      <c r="T289" s="4"/>
    </row>
    <row r="290" spans="1:20" ht="12.75" hidden="1">
      <c r="A290" s="7" t="s">
        <v>281</v>
      </c>
      <c r="B290" s="53"/>
      <c r="C290" s="67"/>
      <c r="D290" t="s">
        <v>240</v>
      </c>
      <c r="E290" s="4">
        <v>8570</v>
      </c>
      <c r="F290" s="4">
        <v>5505</v>
      </c>
      <c r="G290" s="4">
        <v>5200</v>
      </c>
      <c r="H290" s="4">
        <v>310</v>
      </c>
      <c r="I290" s="4">
        <v>220</v>
      </c>
      <c r="J290" s="4">
        <v>15</v>
      </c>
      <c r="K290" s="4">
        <v>405</v>
      </c>
      <c r="L290" s="4">
        <v>2420</v>
      </c>
      <c r="M290" s="4"/>
      <c r="N290" s="4"/>
      <c r="O290" s="4"/>
      <c r="P290" s="4"/>
      <c r="Q290" s="4"/>
      <c r="R290" s="4"/>
      <c r="S290" s="4"/>
      <c r="T290" s="4"/>
    </row>
    <row r="291" spans="1:20" ht="12.75" hidden="1">
      <c r="A291" s="7" t="s">
        <v>281</v>
      </c>
      <c r="B291" s="53"/>
      <c r="C291" s="67"/>
      <c r="D291" t="s">
        <v>241</v>
      </c>
      <c r="E291" s="4">
        <v>4205</v>
      </c>
      <c r="F291" s="4">
        <v>2700</v>
      </c>
      <c r="G291" s="4">
        <v>2345</v>
      </c>
      <c r="H291" s="4">
        <v>355</v>
      </c>
      <c r="I291" s="4">
        <v>165</v>
      </c>
      <c r="J291" s="4">
        <v>5</v>
      </c>
      <c r="K291" s="4">
        <v>335</v>
      </c>
      <c r="L291" s="4">
        <v>1000</v>
      </c>
      <c r="M291" s="4"/>
      <c r="N291" s="4"/>
      <c r="O291" s="4"/>
      <c r="P291" s="4"/>
      <c r="Q291" s="4"/>
      <c r="R291" s="4"/>
      <c r="S291" s="4"/>
      <c r="T291" s="4"/>
    </row>
    <row r="292" spans="1:20" ht="12.75" hidden="1">
      <c r="A292" s="7" t="s">
        <v>281</v>
      </c>
      <c r="B292" s="53"/>
      <c r="C292" s="67"/>
      <c r="D292" t="s">
        <v>242</v>
      </c>
      <c r="E292" s="4">
        <v>24460</v>
      </c>
      <c r="F292" s="4">
        <v>15935</v>
      </c>
      <c r="G292" s="4">
        <v>14640</v>
      </c>
      <c r="H292" s="4">
        <v>1290</v>
      </c>
      <c r="I292" s="4">
        <v>920</v>
      </c>
      <c r="J292" s="4">
        <v>35</v>
      </c>
      <c r="K292" s="4">
        <v>1475</v>
      </c>
      <c r="L292" s="4">
        <v>6095</v>
      </c>
      <c r="M292" s="4"/>
      <c r="N292" s="4"/>
      <c r="O292" s="4"/>
      <c r="P292" s="4"/>
      <c r="Q292" s="4"/>
      <c r="R292" s="4"/>
      <c r="S292" s="4"/>
      <c r="T292" s="4"/>
    </row>
    <row r="293" spans="1:20" ht="12.75" hidden="1">
      <c r="A293" s="7" t="s">
        <v>283</v>
      </c>
      <c r="B293" s="53"/>
      <c r="C293" s="67"/>
      <c r="D293" t="s">
        <v>243</v>
      </c>
      <c r="E293" s="4">
        <v>38260</v>
      </c>
      <c r="F293" s="4">
        <v>25935</v>
      </c>
      <c r="G293" s="4">
        <v>23865</v>
      </c>
      <c r="H293" s="4">
        <v>2070</v>
      </c>
      <c r="I293" s="4">
        <v>1285</v>
      </c>
      <c r="J293" s="4">
        <v>85</v>
      </c>
      <c r="K293" s="4">
        <v>2040</v>
      </c>
      <c r="L293" s="4">
        <v>8910</v>
      </c>
      <c r="M293" s="4"/>
      <c r="N293" s="4"/>
      <c r="O293" s="4"/>
      <c r="P293" s="4"/>
      <c r="Q293" s="4"/>
      <c r="R293" s="4"/>
      <c r="S293" s="4"/>
      <c r="T293" s="4"/>
    </row>
    <row r="294" spans="1:20" ht="12.75" hidden="1">
      <c r="A294" s="7" t="s">
        <v>281</v>
      </c>
      <c r="B294" s="53"/>
      <c r="C294" s="67"/>
      <c r="D294" t="s">
        <v>244</v>
      </c>
      <c r="E294" s="4">
        <v>19140</v>
      </c>
      <c r="F294" s="4">
        <v>12865</v>
      </c>
      <c r="G294" s="4">
        <v>11910</v>
      </c>
      <c r="H294" s="4">
        <v>950</v>
      </c>
      <c r="I294" s="4">
        <v>580</v>
      </c>
      <c r="J294" s="4">
        <v>35</v>
      </c>
      <c r="K294" s="4">
        <v>975</v>
      </c>
      <c r="L294" s="4">
        <v>4695</v>
      </c>
      <c r="M294" s="4"/>
      <c r="N294" s="4"/>
      <c r="O294" s="4"/>
      <c r="P294" s="4"/>
      <c r="Q294" s="4"/>
      <c r="R294" s="4"/>
      <c r="S294" s="4"/>
      <c r="T294" s="4"/>
    </row>
    <row r="295" spans="1:20" ht="12.75" hidden="1">
      <c r="A295" s="7" t="s">
        <v>281</v>
      </c>
      <c r="B295" s="53"/>
      <c r="C295" s="67"/>
      <c r="D295" t="s">
        <v>245</v>
      </c>
      <c r="E295" s="4">
        <v>11765</v>
      </c>
      <c r="F295" s="4">
        <v>8200</v>
      </c>
      <c r="G295" s="4">
        <v>7635</v>
      </c>
      <c r="H295" s="4">
        <v>565</v>
      </c>
      <c r="I295" s="4">
        <v>300</v>
      </c>
      <c r="J295" s="4">
        <v>25</v>
      </c>
      <c r="K295" s="4">
        <v>560</v>
      </c>
      <c r="L295" s="4">
        <v>2685</v>
      </c>
      <c r="M295" s="4"/>
      <c r="N295" s="4"/>
      <c r="O295" s="4"/>
      <c r="P295" s="4"/>
      <c r="Q295" s="4"/>
      <c r="R295" s="4"/>
      <c r="S295" s="4"/>
      <c r="T295" s="4"/>
    </row>
    <row r="296" spans="1:20" ht="12.75" hidden="1">
      <c r="A296" s="7" t="s">
        <v>281</v>
      </c>
      <c r="B296" s="53"/>
      <c r="C296" s="67"/>
      <c r="D296" t="s">
        <v>246</v>
      </c>
      <c r="E296" s="4">
        <v>12280</v>
      </c>
      <c r="F296" s="4">
        <v>8095</v>
      </c>
      <c r="G296" s="4">
        <v>7490</v>
      </c>
      <c r="H296" s="4">
        <v>610</v>
      </c>
      <c r="I296" s="4">
        <v>465</v>
      </c>
      <c r="J296" s="4">
        <v>25</v>
      </c>
      <c r="K296" s="4">
        <v>675</v>
      </c>
      <c r="L296" s="4">
        <v>3015</v>
      </c>
      <c r="M296" s="4"/>
      <c r="N296" s="4"/>
      <c r="O296" s="4"/>
      <c r="P296" s="4"/>
      <c r="Q296" s="4"/>
      <c r="R296" s="4"/>
      <c r="S296" s="4"/>
      <c r="T296" s="4"/>
    </row>
    <row r="297" spans="1:20" ht="12.75" hidden="1">
      <c r="A297" s="7" t="s">
        <v>281</v>
      </c>
      <c r="B297" s="53"/>
      <c r="C297" s="67"/>
      <c r="D297" t="s">
        <v>247</v>
      </c>
      <c r="E297" s="4">
        <v>1720</v>
      </c>
      <c r="F297" s="4">
        <v>1015</v>
      </c>
      <c r="G297" s="4">
        <v>920</v>
      </c>
      <c r="H297" s="4">
        <v>95</v>
      </c>
      <c r="I297" s="4">
        <v>70</v>
      </c>
      <c r="J297" s="4">
        <v>0</v>
      </c>
      <c r="K297" s="4">
        <v>115</v>
      </c>
      <c r="L297" s="4">
        <v>525</v>
      </c>
      <c r="M297" s="4"/>
      <c r="N297" s="4"/>
      <c r="O297" s="4"/>
      <c r="P297" s="4"/>
      <c r="Q297" s="4"/>
      <c r="R297" s="4"/>
      <c r="S297" s="4"/>
      <c r="T297" s="4"/>
    </row>
    <row r="298" spans="1:20" ht="12.75" hidden="1">
      <c r="A298" s="7" t="s">
        <v>281</v>
      </c>
      <c r="B298" s="53"/>
      <c r="C298" s="67"/>
      <c r="D298" t="s">
        <v>248</v>
      </c>
      <c r="E298" s="4">
        <v>490</v>
      </c>
      <c r="F298" s="4">
        <v>290</v>
      </c>
      <c r="G298" s="4">
        <v>255</v>
      </c>
      <c r="H298" s="4">
        <v>35</v>
      </c>
      <c r="I298" s="4">
        <v>40</v>
      </c>
      <c r="J298" s="4">
        <v>0</v>
      </c>
      <c r="K298" s="4">
        <v>50</v>
      </c>
      <c r="L298" s="4">
        <v>110</v>
      </c>
      <c r="M298" s="4"/>
      <c r="N298" s="4"/>
      <c r="O298" s="4"/>
      <c r="P298" s="4"/>
      <c r="Q298" s="4"/>
      <c r="R298" s="4"/>
      <c r="S298" s="4"/>
      <c r="T298" s="4"/>
    </row>
    <row r="299" spans="1:20" ht="12.75" hidden="1">
      <c r="A299" s="7" t="s">
        <v>281</v>
      </c>
      <c r="B299" s="53"/>
      <c r="C299" s="67"/>
      <c r="D299" t="s">
        <v>249</v>
      </c>
      <c r="E299" s="4">
        <v>2560</v>
      </c>
      <c r="F299" s="4">
        <v>1460</v>
      </c>
      <c r="G299" s="4">
        <v>1255</v>
      </c>
      <c r="H299" s="4">
        <v>200</v>
      </c>
      <c r="I299" s="4">
        <v>195</v>
      </c>
      <c r="J299" s="4">
        <v>10</v>
      </c>
      <c r="K299" s="4">
        <v>180</v>
      </c>
      <c r="L299" s="4">
        <v>715</v>
      </c>
      <c r="M299" s="4"/>
      <c r="N299" s="4"/>
      <c r="O299" s="4"/>
      <c r="P299" s="4"/>
      <c r="Q299" s="4"/>
      <c r="R299" s="4"/>
      <c r="S299" s="4"/>
      <c r="T299" s="4"/>
    </row>
    <row r="300" spans="1:20" ht="12.75" hidden="1">
      <c r="A300" s="7" t="s">
        <v>281</v>
      </c>
      <c r="B300" s="53"/>
      <c r="C300" s="67"/>
      <c r="D300" t="s">
        <v>250</v>
      </c>
      <c r="E300" s="4">
        <v>5365</v>
      </c>
      <c r="F300" s="4">
        <v>3220</v>
      </c>
      <c r="G300" s="4">
        <v>2785</v>
      </c>
      <c r="H300" s="4">
        <v>440</v>
      </c>
      <c r="I300" s="4">
        <v>350</v>
      </c>
      <c r="J300" s="4">
        <v>10</v>
      </c>
      <c r="K300" s="4">
        <v>375</v>
      </c>
      <c r="L300" s="4">
        <v>1410</v>
      </c>
      <c r="M300" s="4"/>
      <c r="N300" s="4"/>
      <c r="O300" s="4"/>
      <c r="P300" s="4"/>
      <c r="Q300" s="4"/>
      <c r="R300" s="4"/>
      <c r="S300" s="4"/>
      <c r="T300" s="4"/>
    </row>
    <row r="301" spans="1:20" ht="12.75" hidden="1">
      <c r="A301" s="7" t="s">
        <v>281</v>
      </c>
      <c r="B301" s="53"/>
      <c r="C301" s="67"/>
      <c r="D301" t="s">
        <v>251</v>
      </c>
      <c r="E301" s="4">
        <v>5395</v>
      </c>
      <c r="F301" s="4">
        <v>3520</v>
      </c>
      <c r="G301" s="4">
        <v>3250</v>
      </c>
      <c r="H301" s="4">
        <v>265</v>
      </c>
      <c r="I301" s="4">
        <v>235</v>
      </c>
      <c r="J301" s="4">
        <v>5</v>
      </c>
      <c r="K301" s="4">
        <v>265</v>
      </c>
      <c r="L301" s="4">
        <v>1365</v>
      </c>
      <c r="M301" s="4"/>
      <c r="N301" s="4"/>
      <c r="O301" s="4"/>
      <c r="P301" s="4"/>
      <c r="Q301" s="4"/>
      <c r="R301" s="4"/>
      <c r="S301" s="4"/>
      <c r="T301" s="4"/>
    </row>
    <row r="302" spans="1:20" ht="12.75" hidden="1">
      <c r="A302" s="7" t="s">
        <v>281</v>
      </c>
      <c r="B302" s="53"/>
      <c r="C302" s="67"/>
      <c r="D302" t="s">
        <v>252</v>
      </c>
      <c r="E302" s="4">
        <v>12815</v>
      </c>
      <c r="F302" s="4">
        <v>8115</v>
      </c>
      <c r="G302" s="4">
        <v>7180</v>
      </c>
      <c r="H302" s="4">
        <v>930</v>
      </c>
      <c r="I302" s="4">
        <v>600</v>
      </c>
      <c r="J302" s="4">
        <v>15</v>
      </c>
      <c r="K302" s="4">
        <v>820</v>
      </c>
      <c r="L302" s="4">
        <v>3265</v>
      </c>
      <c r="M302" s="4"/>
      <c r="N302" s="4"/>
      <c r="O302" s="4"/>
      <c r="P302" s="4"/>
      <c r="Q302" s="4"/>
      <c r="R302" s="4"/>
      <c r="S302" s="4"/>
      <c r="T302" s="4"/>
    </row>
    <row r="303" spans="1:20" ht="12.75" hidden="1">
      <c r="A303" s="7" t="s">
        <v>281</v>
      </c>
      <c r="B303" s="53"/>
      <c r="C303" s="67"/>
      <c r="D303" t="s">
        <v>253</v>
      </c>
      <c r="E303" s="4">
        <v>5965</v>
      </c>
      <c r="F303" s="4">
        <v>3730</v>
      </c>
      <c r="G303" s="4">
        <v>3315</v>
      </c>
      <c r="H303" s="4">
        <v>415</v>
      </c>
      <c r="I303" s="4">
        <v>270</v>
      </c>
      <c r="J303" s="4">
        <v>10</v>
      </c>
      <c r="K303" s="4">
        <v>335</v>
      </c>
      <c r="L303" s="4">
        <v>1620</v>
      </c>
      <c r="M303" s="4"/>
      <c r="N303" s="4"/>
      <c r="O303" s="4"/>
      <c r="P303" s="4"/>
      <c r="Q303" s="4"/>
      <c r="R303" s="4"/>
      <c r="S303" s="4"/>
      <c r="T303" s="4"/>
    </row>
    <row r="304" spans="1:20" ht="12.75" hidden="1">
      <c r="A304" s="7" t="s">
        <v>281</v>
      </c>
      <c r="B304" s="53"/>
      <c r="C304" s="67"/>
      <c r="D304" t="s">
        <v>254</v>
      </c>
      <c r="E304" s="4">
        <v>150</v>
      </c>
      <c r="F304" s="4">
        <v>80</v>
      </c>
      <c r="G304" s="4">
        <v>80</v>
      </c>
      <c r="H304" s="4">
        <v>0</v>
      </c>
      <c r="I304" s="4">
        <v>10</v>
      </c>
      <c r="J304" s="4">
        <v>0</v>
      </c>
      <c r="K304" s="4">
        <v>10</v>
      </c>
      <c r="L304" s="4">
        <v>60</v>
      </c>
      <c r="M304" s="4"/>
      <c r="N304" s="4"/>
      <c r="O304" s="4"/>
      <c r="P304" s="4"/>
      <c r="Q304" s="4"/>
      <c r="R304" s="4"/>
      <c r="S304" s="4"/>
      <c r="T304" s="4"/>
    </row>
    <row r="305" spans="1:20" ht="12.75" hidden="1">
      <c r="A305" s="7" t="s">
        <v>281</v>
      </c>
      <c r="B305" s="53"/>
      <c r="C305" s="67"/>
      <c r="D305" t="s">
        <v>255</v>
      </c>
      <c r="E305" s="4">
        <v>360</v>
      </c>
      <c r="F305" s="4">
        <v>210</v>
      </c>
      <c r="G305" s="4">
        <v>185</v>
      </c>
      <c r="H305" s="4">
        <v>25</v>
      </c>
      <c r="I305" s="4">
        <v>20</v>
      </c>
      <c r="J305" s="4">
        <v>0</v>
      </c>
      <c r="K305" s="4">
        <v>15</v>
      </c>
      <c r="L305" s="4">
        <v>115</v>
      </c>
      <c r="M305" s="4"/>
      <c r="N305" s="4"/>
      <c r="O305" s="4"/>
      <c r="P305" s="4"/>
      <c r="Q305" s="4"/>
      <c r="R305" s="4"/>
      <c r="S305" s="4"/>
      <c r="T305" s="4"/>
    </row>
    <row r="306" spans="1:20" ht="12.75" hidden="1">
      <c r="A306" s="9"/>
      <c r="B306" s="65"/>
      <c r="C306" s="70"/>
      <c r="D306" t="s">
        <v>256</v>
      </c>
      <c r="E306" s="4">
        <v>4050</v>
      </c>
      <c r="F306" s="4">
        <v>2250</v>
      </c>
      <c r="G306" s="4">
        <v>1945</v>
      </c>
      <c r="H306" s="4">
        <v>305</v>
      </c>
      <c r="I306" s="4">
        <v>180</v>
      </c>
      <c r="J306" s="4">
        <v>5</v>
      </c>
      <c r="K306" s="4">
        <v>265</v>
      </c>
      <c r="L306" s="4">
        <v>1345</v>
      </c>
      <c r="M306" s="4"/>
      <c r="N306" s="4"/>
      <c r="O306" s="4"/>
      <c r="P306" s="4"/>
      <c r="Q306" s="4"/>
      <c r="R306" s="4"/>
      <c r="S306" s="4"/>
      <c r="T306" s="4"/>
    </row>
    <row r="307" spans="1:20" ht="12.75" hidden="1">
      <c r="A307" s="6" t="s">
        <v>281</v>
      </c>
      <c r="B307" s="53"/>
      <c r="C307" s="67"/>
      <c r="D307" t="s">
        <v>257</v>
      </c>
      <c r="E307" s="4">
        <v>4050</v>
      </c>
      <c r="F307" s="4">
        <v>2250</v>
      </c>
      <c r="G307" s="4">
        <v>1950</v>
      </c>
      <c r="H307" s="4">
        <v>305</v>
      </c>
      <c r="I307" s="4">
        <v>180</v>
      </c>
      <c r="J307" s="4">
        <v>5</v>
      </c>
      <c r="K307" s="4">
        <v>265</v>
      </c>
      <c r="L307" s="4">
        <v>1345</v>
      </c>
      <c r="M307" s="4"/>
      <c r="N307" s="4"/>
      <c r="O307" s="4"/>
      <c r="P307" s="4"/>
      <c r="Q307" s="4"/>
      <c r="R307" s="4"/>
      <c r="S307" s="4"/>
      <c r="T307" s="4"/>
    </row>
    <row r="308" spans="1:20" ht="12.75" hidden="1">
      <c r="A308" s="13"/>
      <c r="B308" s="65"/>
      <c r="C308" s="70"/>
      <c r="D308" t="s">
        <v>258</v>
      </c>
      <c r="E308" s="4">
        <v>3045</v>
      </c>
      <c r="F308" s="4">
        <v>1655</v>
      </c>
      <c r="G308" s="4">
        <v>1185</v>
      </c>
      <c r="H308" s="4">
        <v>470</v>
      </c>
      <c r="I308" s="4">
        <v>300</v>
      </c>
      <c r="J308" s="4">
        <v>10</v>
      </c>
      <c r="K308" s="4">
        <v>275</v>
      </c>
      <c r="L308" s="4">
        <v>810</v>
      </c>
      <c r="M308" s="4"/>
      <c r="N308" s="4"/>
      <c r="O308" s="4"/>
      <c r="P308" s="4"/>
      <c r="Q308" s="4"/>
      <c r="R308" s="4"/>
      <c r="S308" s="4"/>
      <c r="T308" s="4"/>
    </row>
    <row r="309" spans="1:20" ht="12.75" hidden="1">
      <c r="A309" s="6" t="s">
        <v>281</v>
      </c>
      <c r="B309" s="53"/>
      <c r="C309" s="67"/>
      <c r="D309" s="12" t="s">
        <v>259</v>
      </c>
      <c r="E309" s="4">
        <v>490</v>
      </c>
      <c r="F309" s="4">
        <v>215</v>
      </c>
      <c r="G309" s="4">
        <v>135</v>
      </c>
      <c r="H309" s="4">
        <v>80</v>
      </c>
      <c r="I309" s="4">
        <v>75</v>
      </c>
      <c r="J309" s="4">
        <v>0</v>
      </c>
      <c r="K309" s="4">
        <v>50</v>
      </c>
      <c r="L309" s="4">
        <v>150</v>
      </c>
      <c r="M309" s="4"/>
      <c r="N309" s="4"/>
      <c r="O309" s="4"/>
      <c r="P309" s="4"/>
      <c r="Q309" s="4"/>
      <c r="R309" s="4"/>
      <c r="S309" s="4"/>
      <c r="T309" s="4"/>
    </row>
    <row r="310" spans="1:20" ht="12.75" hidden="1">
      <c r="A310" s="6" t="s">
        <v>281</v>
      </c>
      <c r="B310" s="53"/>
      <c r="C310" s="67"/>
      <c r="D310" s="12" t="s">
        <v>260</v>
      </c>
      <c r="E310" s="4">
        <v>215</v>
      </c>
      <c r="F310" s="4">
        <v>125</v>
      </c>
      <c r="G310" s="4">
        <v>75</v>
      </c>
      <c r="H310" s="4">
        <v>50</v>
      </c>
      <c r="I310" s="4">
        <v>25</v>
      </c>
      <c r="J310" s="4">
        <v>0</v>
      </c>
      <c r="K310" s="4">
        <v>20</v>
      </c>
      <c r="L310" s="4">
        <v>45</v>
      </c>
      <c r="M310" s="4"/>
      <c r="N310" s="4"/>
      <c r="O310" s="4"/>
      <c r="P310" s="4"/>
      <c r="Q310" s="4"/>
      <c r="R310" s="4"/>
      <c r="S310" s="4"/>
      <c r="T310" s="4"/>
    </row>
    <row r="311" spans="1:20" ht="12.75" hidden="1">
      <c r="A311" s="6" t="s">
        <v>281</v>
      </c>
      <c r="B311" s="53"/>
      <c r="C311" s="67"/>
      <c r="D311" s="12" t="s">
        <v>261</v>
      </c>
      <c r="E311" s="4">
        <v>190</v>
      </c>
      <c r="F311" s="4">
        <v>100</v>
      </c>
      <c r="G311" s="4">
        <v>50</v>
      </c>
      <c r="H311" s="4">
        <v>50</v>
      </c>
      <c r="I311" s="4">
        <v>35</v>
      </c>
      <c r="J311" s="4">
        <v>0</v>
      </c>
      <c r="K311" s="4">
        <v>25</v>
      </c>
      <c r="L311" s="4">
        <v>25</v>
      </c>
      <c r="M311" s="4"/>
      <c r="N311" s="4"/>
      <c r="O311" s="4"/>
      <c r="P311" s="4"/>
      <c r="Q311" s="4"/>
      <c r="R311" s="4"/>
      <c r="S311" s="4"/>
      <c r="T311" s="4"/>
    </row>
    <row r="312" spans="1:20" ht="12.75" hidden="1">
      <c r="A312" s="6" t="s">
        <v>281</v>
      </c>
      <c r="B312" s="53"/>
      <c r="C312" s="67"/>
      <c r="D312" s="12" t="s">
        <v>262</v>
      </c>
      <c r="E312" s="4">
        <v>300</v>
      </c>
      <c r="F312" s="4">
        <v>155</v>
      </c>
      <c r="G312" s="4">
        <v>90</v>
      </c>
      <c r="H312" s="4">
        <v>65</v>
      </c>
      <c r="I312" s="4">
        <v>35</v>
      </c>
      <c r="J312" s="4">
        <v>5</v>
      </c>
      <c r="K312" s="4">
        <v>25</v>
      </c>
      <c r="L312" s="4">
        <v>75</v>
      </c>
      <c r="M312" s="4"/>
      <c r="N312" s="4"/>
      <c r="O312" s="4"/>
      <c r="P312" s="4"/>
      <c r="Q312" s="4"/>
      <c r="R312" s="4"/>
      <c r="S312" s="4"/>
      <c r="T312" s="4"/>
    </row>
    <row r="313" spans="1:20" ht="12.75" hidden="1">
      <c r="A313" s="6" t="s">
        <v>281</v>
      </c>
      <c r="B313" s="53"/>
      <c r="C313" s="67"/>
      <c r="D313" s="12" t="s">
        <v>263</v>
      </c>
      <c r="E313" s="4">
        <v>755</v>
      </c>
      <c r="F313" s="4">
        <v>440</v>
      </c>
      <c r="G313" s="4">
        <v>360</v>
      </c>
      <c r="H313" s="4">
        <v>80</v>
      </c>
      <c r="I313" s="4">
        <v>55</v>
      </c>
      <c r="J313" s="4">
        <v>0</v>
      </c>
      <c r="K313" s="4">
        <v>45</v>
      </c>
      <c r="L313" s="4">
        <v>205</v>
      </c>
      <c r="M313" s="4"/>
      <c r="N313" s="4"/>
      <c r="O313" s="4"/>
      <c r="P313" s="4"/>
      <c r="Q313" s="4"/>
      <c r="R313" s="4"/>
      <c r="S313" s="4"/>
      <c r="T313" s="4"/>
    </row>
    <row r="314" spans="1:20" ht="12.75" hidden="1">
      <c r="A314" s="6" t="s">
        <v>281</v>
      </c>
      <c r="B314" s="53"/>
      <c r="C314" s="67"/>
      <c r="D314" s="12" t="s">
        <v>264</v>
      </c>
      <c r="E314" s="4">
        <v>1100</v>
      </c>
      <c r="F314" s="4">
        <v>625</v>
      </c>
      <c r="G314" s="4">
        <v>475</v>
      </c>
      <c r="H314" s="4">
        <v>150</v>
      </c>
      <c r="I314" s="4">
        <v>70</v>
      </c>
      <c r="J314" s="4">
        <v>5</v>
      </c>
      <c r="K314" s="4">
        <v>105</v>
      </c>
      <c r="L314" s="4">
        <v>300</v>
      </c>
      <c r="M314" s="4"/>
      <c r="N314" s="4"/>
      <c r="O314" s="4"/>
      <c r="P314" s="4"/>
      <c r="Q314" s="4"/>
      <c r="R314" s="4"/>
      <c r="S314" s="4"/>
      <c r="T314" s="4"/>
    </row>
    <row r="315" spans="1:20" ht="12.75" hidden="1">
      <c r="A315" s="13"/>
      <c r="B315" s="65"/>
      <c r="C315" s="70"/>
      <c r="D315" t="s">
        <v>265</v>
      </c>
      <c r="E315" s="4">
        <v>1315</v>
      </c>
      <c r="F315" s="4">
        <v>695</v>
      </c>
      <c r="G315" s="4">
        <v>300</v>
      </c>
      <c r="H315" s="4">
        <v>395</v>
      </c>
      <c r="I315" s="4">
        <v>285</v>
      </c>
      <c r="J315" s="4">
        <v>0</v>
      </c>
      <c r="K315" s="4">
        <v>165</v>
      </c>
      <c r="L315" s="4">
        <v>170</v>
      </c>
      <c r="M315" s="4"/>
      <c r="N315" s="4"/>
      <c r="O315" s="4"/>
      <c r="P315" s="4"/>
      <c r="Q315" s="4"/>
      <c r="R315" s="4"/>
      <c r="S315" s="4"/>
      <c r="T315" s="4"/>
    </row>
    <row r="316" spans="1:20" ht="12.75" hidden="1">
      <c r="A316" s="6" t="s">
        <v>281</v>
      </c>
      <c r="B316" s="53"/>
      <c r="C316" s="67"/>
      <c r="D316" t="s">
        <v>266</v>
      </c>
      <c r="E316" s="4">
        <v>670</v>
      </c>
      <c r="F316" s="4">
        <v>360</v>
      </c>
      <c r="G316" s="4">
        <v>145</v>
      </c>
      <c r="H316" s="4">
        <v>215</v>
      </c>
      <c r="I316" s="4">
        <v>125</v>
      </c>
      <c r="J316" s="4">
        <v>0</v>
      </c>
      <c r="K316" s="4">
        <v>95</v>
      </c>
      <c r="L316" s="4">
        <v>85</v>
      </c>
      <c r="M316" s="4"/>
      <c r="N316" s="4"/>
      <c r="O316" s="4"/>
      <c r="P316" s="4"/>
      <c r="Q316" s="4"/>
      <c r="R316" s="4"/>
      <c r="S316" s="4"/>
      <c r="T316" s="4"/>
    </row>
    <row r="317" spans="1:20" ht="12.75" hidden="1">
      <c r="A317" s="6" t="s">
        <v>281</v>
      </c>
      <c r="B317" s="53"/>
      <c r="C317" s="67"/>
      <c r="D317" t="s">
        <v>267</v>
      </c>
      <c r="E317" s="4">
        <v>370</v>
      </c>
      <c r="F317" s="4">
        <v>205</v>
      </c>
      <c r="G317" s="4">
        <v>95</v>
      </c>
      <c r="H317" s="4">
        <v>110</v>
      </c>
      <c r="I317" s="4">
        <v>85</v>
      </c>
      <c r="J317" s="4">
        <v>0</v>
      </c>
      <c r="K317" s="4">
        <v>30</v>
      </c>
      <c r="L317" s="4">
        <v>55</v>
      </c>
      <c r="M317" s="4"/>
      <c r="N317" s="4"/>
      <c r="O317" s="4"/>
      <c r="P317" s="4"/>
      <c r="Q317" s="4"/>
      <c r="R317" s="4"/>
      <c r="S317" s="4"/>
      <c r="T317" s="4"/>
    </row>
    <row r="318" spans="1:20" ht="12.75" hidden="1">
      <c r="A318" s="6" t="s">
        <v>281</v>
      </c>
      <c r="B318" s="53"/>
      <c r="C318" s="67"/>
      <c r="D318" t="s">
        <v>268</v>
      </c>
      <c r="E318" s="4">
        <v>275</v>
      </c>
      <c r="F318" s="4">
        <v>135</v>
      </c>
      <c r="G318" s="4">
        <v>60</v>
      </c>
      <c r="H318" s="4">
        <v>75</v>
      </c>
      <c r="I318" s="4">
        <v>65</v>
      </c>
      <c r="J318" s="4">
        <v>0</v>
      </c>
      <c r="K318" s="4">
        <v>40</v>
      </c>
      <c r="L318" s="4">
        <v>30</v>
      </c>
      <c r="M318" s="4"/>
      <c r="N318" s="4"/>
      <c r="O318" s="4"/>
      <c r="P318" s="4"/>
      <c r="Q318" s="4"/>
      <c r="R318" s="4"/>
      <c r="S318" s="4"/>
      <c r="T318" s="4"/>
    </row>
    <row r="319" spans="1:20" ht="12.75">
      <c r="A319" s="8"/>
      <c r="C319" s="174" t="s">
        <v>287</v>
      </c>
      <c r="D319" s="174"/>
      <c r="E319" s="174"/>
      <c r="F319" s="174"/>
      <c r="G319" s="174"/>
      <c r="H319" s="174"/>
      <c r="I319" s="174"/>
      <c r="J319" s="174"/>
      <c r="K319" s="174"/>
      <c r="L319" s="174"/>
      <c r="M319" s="174"/>
      <c r="N319" s="174"/>
      <c r="O319" s="174"/>
      <c r="P319" s="174"/>
      <c r="Q319" s="174"/>
      <c r="R319" s="174"/>
      <c r="S319" s="174"/>
      <c r="T319" s="174"/>
    </row>
    <row r="320" ht="12.75">
      <c r="E320" s="103"/>
    </row>
  </sheetData>
  <sheetProtection/>
  <mergeCells count="27">
    <mergeCell ref="C1:T1"/>
    <mergeCell ref="E167:T167"/>
    <mergeCell ref="S3:S4"/>
    <mergeCell ref="T3:T4"/>
    <mergeCell ref="F3:H3"/>
    <mergeCell ref="E3:E4"/>
    <mergeCell ref="I3:I4"/>
    <mergeCell ref="J3:J4"/>
    <mergeCell ref="K3:K4"/>
    <mergeCell ref="L3:L4"/>
    <mergeCell ref="D2:D6"/>
    <mergeCell ref="E2:T2"/>
    <mergeCell ref="M3:M4"/>
    <mergeCell ref="N3:P3"/>
    <mergeCell ref="Q3:Q4"/>
    <mergeCell ref="R3:R4"/>
    <mergeCell ref="E5:L5"/>
    <mergeCell ref="C211:D211"/>
    <mergeCell ref="C212:D212"/>
    <mergeCell ref="C182:D182"/>
    <mergeCell ref="C319:T319"/>
    <mergeCell ref="M5:T5"/>
    <mergeCell ref="E6:T6"/>
    <mergeCell ref="C167:D167"/>
    <mergeCell ref="C183:D183"/>
    <mergeCell ref="E183:T183"/>
    <mergeCell ref="C2:C6"/>
  </mergeCells>
  <printOptions/>
  <pageMargins left="0.7" right="0.7" top="0.75" bottom="0.75" header="0.3" footer="0.3"/>
  <pageSetup fitToHeight="1" fitToWidth="1" orientation="portrait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2"/>
  <sheetViews>
    <sheetView showGridLines="0" zoomScalePageLayoutView="0" workbookViewId="0" topLeftCell="C1">
      <selection activeCell="E5" sqref="E5:L5"/>
    </sheetView>
  </sheetViews>
  <sheetFormatPr defaultColWidth="9.140625" defaultRowHeight="12.75"/>
  <cols>
    <col min="1" max="1" width="17.421875" style="0" customWidth="1"/>
    <col min="2" max="2" width="17.421875" style="22" customWidth="1"/>
    <col min="3" max="3" width="5.57421875" style="66" customWidth="1"/>
    <col min="4" max="4" width="27.7109375" style="0" customWidth="1"/>
    <col min="5" max="5" width="11.421875" style="0" customWidth="1"/>
    <col min="6" max="7" width="11.140625" style="0" customWidth="1"/>
    <col min="8" max="8" width="10.140625" style="0" customWidth="1"/>
    <col min="9" max="9" width="9.57421875" style="0" customWidth="1"/>
    <col min="10" max="10" width="7.57421875" style="0" customWidth="1"/>
    <col min="11" max="11" width="9.57421875" style="0" customWidth="1"/>
    <col min="12" max="12" width="9.421875" style="0" customWidth="1"/>
    <col min="13" max="13" width="10.8515625" style="0" customWidth="1"/>
    <col min="15" max="15" width="11.140625" style="0" customWidth="1"/>
    <col min="16" max="16" width="10.8515625" style="0" customWidth="1"/>
    <col min="17" max="17" width="8.57421875" style="0" customWidth="1"/>
    <col min="18" max="18" width="7.57421875" style="0" customWidth="1"/>
    <col min="19" max="19" width="7.7109375" style="0" customWidth="1"/>
    <col min="20" max="20" width="7.421875" style="0" customWidth="1"/>
  </cols>
  <sheetData>
    <row r="1" spans="3:20" ht="17.25" customHeight="1">
      <c r="C1" s="193" t="s">
        <v>369</v>
      </c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5"/>
    </row>
    <row r="2" spans="3:20" ht="15">
      <c r="C2" s="180" t="s">
        <v>356</v>
      </c>
      <c r="D2" s="183" t="s">
        <v>269</v>
      </c>
      <c r="E2" s="186" t="s">
        <v>362</v>
      </c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8"/>
    </row>
    <row r="3" spans="3:20" ht="12.75">
      <c r="C3" s="181"/>
      <c r="D3" s="184"/>
      <c r="E3" s="227" t="s">
        <v>411</v>
      </c>
      <c r="F3" s="190" t="s">
        <v>295</v>
      </c>
      <c r="G3" s="190"/>
      <c r="H3" s="190"/>
      <c r="I3" s="189" t="s">
        <v>300</v>
      </c>
      <c r="J3" s="189" t="s">
        <v>304</v>
      </c>
      <c r="K3" s="189" t="s">
        <v>301</v>
      </c>
      <c r="L3" s="189" t="s">
        <v>302</v>
      </c>
      <c r="M3" s="189" t="s">
        <v>296</v>
      </c>
      <c r="N3" s="190" t="s">
        <v>295</v>
      </c>
      <c r="O3" s="190"/>
      <c r="P3" s="190"/>
      <c r="Q3" s="189" t="s">
        <v>300</v>
      </c>
      <c r="R3" s="189" t="s">
        <v>304</v>
      </c>
      <c r="S3" s="189" t="s">
        <v>301</v>
      </c>
      <c r="T3" s="196" t="s">
        <v>302</v>
      </c>
    </row>
    <row r="4" spans="1:20" ht="76.5">
      <c r="A4" s="2"/>
      <c r="B4" s="24"/>
      <c r="C4" s="181"/>
      <c r="D4" s="184"/>
      <c r="E4" s="189"/>
      <c r="F4" s="21" t="s">
        <v>297</v>
      </c>
      <c r="G4" s="21" t="s">
        <v>298</v>
      </c>
      <c r="H4" s="21" t="s">
        <v>299</v>
      </c>
      <c r="I4" s="189"/>
      <c r="J4" s="189"/>
      <c r="K4" s="189"/>
      <c r="L4" s="189"/>
      <c r="M4" s="189"/>
      <c r="N4" s="21" t="s">
        <v>297</v>
      </c>
      <c r="O4" s="21" t="s">
        <v>298</v>
      </c>
      <c r="P4" s="21" t="s">
        <v>299</v>
      </c>
      <c r="Q4" s="189"/>
      <c r="R4" s="189"/>
      <c r="S4" s="189"/>
      <c r="T4" s="196"/>
    </row>
    <row r="5" spans="1:20" ht="15">
      <c r="A5" s="2"/>
      <c r="B5" s="24"/>
      <c r="C5" s="181"/>
      <c r="D5" s="184"/>
      <c r="E5" s="191" t="s">
        <v>357</v>
      </c>
      <c r="F5" s="192"/>
      <c r="G5" s="192"/>
      <c r="H5" s="192"/>
      <c r="I5" s="192"/>
      <c r="J5" s="192"/>
      <c r="K5" s="192"/>
      <c r="L5" s="192"/>
      <c r="M5" s="175" t="s">
        <v>358</v>
      </c>
      <c r="N5" s="176"/>
      <c r="O5" s="176"/>
      <c r="P5" s="176"/>
      <c r="Q5" s="176"/>
      <c r="R5" s="176"/>
      <c r="S5" s="176"/>
      <c r="T5" s="177"/>
    </row>
    <row r="6" spans="3:20" ht="15">
      <c r="C6" s="182"/>
      <c r="D6" s="185"/>
      <c r="E6" s="163" t="s">
        <v>361</v>
      </c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5"/>
    </row>
    <row r="7" spans="1:20" ht="12.75">
      <c r="A7" s="7" t="s">
        <v>283</v>
      </c>
      <c r="B7" s="55"/>
      <c r="C7" s="90">
        <v>3520</v>
      </c>
      <c r="D7" s="91" t="s">
        <v>311</v>
      </c>
      <c r="E7" s="71">
        <v>128745</v>
      </c>
      <c r="F7" s="60">
        <v>80585</v>
      </c>
      <c r="G7" s="59">
        <v>55590</v>
      </c>
      <c r="H7" s="61">
        <v>24995</v>
      </c>
      <c r="I7" s="59">
        <v>7975</v>
      </c>
      <c r="J7" s="60">
        <v>1230</v>
      </c>
      <c r="K7" s="60">
        <v>10685</v>
      </c>
      <c r="L7" s="61">
        <v>28265</v>
      </c>
      <c r="M7" s="61">
        <f aca="true" t="shared" si="0" ref="M7:T14">(E7/$E7)*100</f>
        <v>100</v>
      </c>
      <c r="N7" s="71">
        <f t="shared" si="0"/>
        <v>62.592722047458146</v>
      </c>
      <c r="O7" s="32">
        <f t="shared" si="0"/>
        <v>43.17837585925667</v>
      </c>
      <c r="P7" s="32">
        <f t="shared" si="0"/>
        <v>19.414346188201485</v>
      </c>
      <c r="Q7" s="59">
        <f t="shared" si="0"/>
        <v>6.194415317099693</v>
      </c>
      <c r="R7" s="60">
        <f t="shared" si="0"/>
        <v>0.9553769078410813</v>
      </c>
      <c r="S7" s="60">
        <f t="shared" si="0"/>
        <v>8.299351431123538</v>
      </c>
      <c r="T7" s="79">
        <f t="shared" si="0"/>
        <v>21.954250650510698</v>
      </c>
    </row>
    <row r="8" spans="1:20" ht="12.75">
      <c r="A8" s="7" t="s">
        <v>283</v>
      </c>
      <c r="B8" s="55"/>
      <c r="C8" s="92">
        <v>3525</v>
      </c>
      <c r="D8" s="93" t="s">
        <v>309</v>
      </c>
      <c r="E8" s="72">
        <v>28910</v>
      </c>
      <c r="F8" s="36">
        <v>19710</v>
      </c>
      <c r="G8" s="35">
        <v>15710</v>
      </c>
      <c r="H8" s="37">
        <v>4000</v>
      </c>
      <c r="I8" s="35">
        <v>1220</v>
      </c>
      <c r="J8" s="36">
        <v>185</v>
      </c>
      <c r="K8" s="36">
        <v>1815</v>
      </c>
      <c r="L8" s="37">
        <v>5980</v>
      </c>
      <c r="M8" s="37">
        <f t="shared" si="0"/>
        <v>100</v>
      </c>
      <c r="N8" s="77">
        <f t="shared" si="0"/>
        <v>68.17710134901418</v>
      </c>
      <c r="O8" s="32">
        <f t="shared" si="0"/>
        <v>54.34105845728122</v>
      </c>
      <c r="P8" s="32">
        <f t="shared" si="0"/>
        <v>13.836042891732964</v>
      </c>
      <c r="Q8" s="31">
        <f t="shared" si="0"/>
        <v>4.219993081978554</v>
      </c>
      <c r="R8" s="32">
        <f t="shared" si="0"/>
        <v>0.6399169837426496</v>
      </c>
      <c r="S8" s="32">
        <f t="shared" si="0"/>
        <v>6.278104462123833</v>
      </c>
      <c r="T8" s="80">
        <f t="shared" si="0"/>
        <v>20.684884123140783</v>
      </c>
    </row>
    <row r="9" spans="1:20" ht="12.75">
      <c r="A9" s="7" t="s">
        <v>283</v>
      </c>
      <c r="B9" s="55"/>
      <c r="C9" s="92">
        <v>3506</v>
      </c>
      <c r="D9" s="93" t="s">
        <v>305</v>
      </c>
      <c r="E9" s="72">
        <v>47430</v>
      </c>
      <c r="F9" s="36">
        <v>33105</v>
      </c>
      <c r="G9" s="35">
        <v>27370</v>
      </c>
      <c r="H9" s="37">
        <v>5740</v>
      </c>
      <c r="I9" s="35">
        <v>1730</v>
      </c>
      <c r="J9" s="36">
        <v>220</v>
      </c>
      <c r="K9" s="36">
        <v>2620</v>
      </c>
      <c r="L9" s="37">
        <v>9755</v>
      </c>
      <c r="M9" s="37">
        <f t="shared" si="0"/>
        <v>100</v>
      </c>
      <c r="N9" s="77">
        <f t="shared" si="0"/>
        <v>69.79759645793801</v>
      </c>
      <c r="O9" s="32">
        <f t="shared" si="0"/>
        <v>57.70609318996416</v>
      </c>
      <c r="P9" s="32">
        <f t="shared" si="0"/>
        <v>12.102045119122918</v>
      </c>
      <c r="Q9" s="31">
        <f t="shared" si="0"/>
        <v>3.647480497575374</v>
      </c>
      <c r="R9" s="32">
        <f t="shared" si="0"/>
        <v>0.4638414505587181</v>
      </c>
      <c r="S9" s="32">
        <f t="shared" si="0"/>
        <v>5.52393000210837</v>
      </c>
      <c r="T9" s="80">
        <f t="shared" si="0"/>
        <v>20.567151591819524</v>
      </c>
    </row>
    <row r="10" spans="1:20" ht="12.75">
      <c r="A10" s="7" t="s">
        <v>283</v>
      </c>
      <c r="B10" s="55"/>
      <c r="C10" s="92">
        <v>3553</v>
      </c>
      <c r="D10" s="93" t="s">
        <v>308</v>
      </c>
      <c r="E10" s="72">
        <v>9315</v>
      </c>
      <c r="F10" s="36">
        <v>6660</v>
      </c>
      <c r="G10" s="35">
        <v>5870</v>
      </c>
      <c r="H10" s="37">
        <v>790</v>
      </c>
      <c r="I10" s="35">
        <v>250</v>
      </c>
      <c r="J10" s="36">
        <v>45</v>
      </c>
      <c r="K10" s="36">
        <v>455</v>
      </c>
      <c r="L10" s="37">
        <v>1905</v>
      </c>
      <c r="M10" s="37">
        <f t="shared" si="0"/>
        <v>100</v>
      </c>
      <c r="N10" s="77">
        <f t="shared" si="0"/>
        <v>71.49758454106279</v>
      </c>
      <c r="O10" s="32">
        <f t="shared" si="0"/>
        <v>63.016639828234034</v>
      </c>
      <c r="P10" s="32">
        <f t="shared" si="0"/>
        <v>8.480944712828771</v>
      </c>
      <c r="Q10" s="31">
        <f t="shared" si="0"/>
        <v>2.6838432635534084</v>
      </c>
      <c r="R10" s="32">
        <f t="shared" si="0"/>
        <v>0.4830917874396135</v>
      </c>
      <c r="S10" s="32">
        <f t="shared" si="0"/>
        <v>4.884594739667204</v>
      </c>
      <c r="T10" s="80">
        <f t="shared" si="0"/>
        <v>20.45088566827697</v>
      </c>
    </row>
    <row r="11" spans="1:20" ht="12.75">
      <c r="A11" s="7" t="s">
        <v>283</v>
      </c>
      <c r="B11" s="55"/>
      <c r="C11" s="92">
        <v>3529</v>
      </c>
      <c r="D11" s="93" t="s">
        <v>307</v>
      </c>
      <c r="E11" s="72">
        <v>7745</v>
      </c>
      <c r="F11" s="36">
        <v>5585</v>
      </c>
      <c r="G11" s="35">
        <v>4720</v>
      </c>
      <c r="H11" s="37">
        <v>860</v>
      </c>
      <c r="I11" s="35">
        <v>275</v>
      </c>
      <c r="J11" s="36">
        <v>55</v>
      </c>
      <c r="K11" s="36">
        <v>430</v>
      </c>
      <c r="L11" s="37">
        <v>1410</v>
      </c>
      <c r="M11" s="37">
        <f t="shared" si="0"/>
        <v>100</v>
      </c>
      <c r="N11" s="77">
        <f t="shared" si="0"/>
        <v>72.11103938024533</v>
      </c>
      <c r="O11" s="32">
        <f t="shared" si="0"/>
        <v>60.942543576500974</v>
      </c>
      <c r="P11" s="32">
        <f t="shared" si="0"/>
        <v>11.103938024531956</v>
      </c>
      <c r="Q11" s="31">
        <f t="shared" si="0"/>
        <v>3.5506778566817303</v>
      </c>
      <c r="R11" s="32">
        <f t="shared" si="0"/>
        <v>0.7101355713363461</v>
      </c>
      <c r="S11" s="32">
        <f t="shared" si="0"/>
        <v>5.551969012265978</v>
      </c>
      <c r="T11" s="80">
        <f t="shared" si="0"/>
        <v>18.205293737895417</v>
      </c>
    </row>
    <row r="12" spans="1:20" ht="12.75">
      <c r="A12" s="7" t="s">
        <v>283</v>
      </c>
      <c r="B12" s="55"/>
      <c r="C12" s="92">
        <v>3524</v>
      </c>
      <c r="D12" s="93" t="s">
        <v>306</v>
      </c>
      <c r="E12" s="72">
        <v>25235</v>
      </c>
      <c r="F12" s="36">
        <v>19145</v>
      </c>
      <c r="G12" s="35">
        <v>15355</v>
      </c>
      <c r="H12" s="37">
        <v>3785</v>
      </c>
      <c r="I12" s="35">
        <v>790</v>
      </c>
      <c r="J12" s="36">
        <v>130</v>
      </c>
      <c r="K12" s="36">
        <v>1370</v>
      </c>
      <c r="L12" s="37">
        <v>3815</v>
      </c>
      <c r="M12" s="37">
        <f t="shared" si="0"/>
        <v>100</v>
      </c>
      <c r="N12" s="77">
        <f t="shared" si="0"/>
        <v>75.86685159500693</v>
      </c>
      <c r="O12" s="32">
        <f t="shared" si="0"/>
        <v>60.84802853180107</v>
      </c>
      <c r="P12" s="32">
        <f t="shared" si="0"/>
        <v>14.99900931246285</v>
      </c>
      <c r="Q12" s="31">
        <f t="shared" si="0"/>
        <v>3.130572617396473</v>
      </c>
      <c r="R12" s="32">
        <f t="shared" si="0"/>
        <v>0.5151575193184069</v>
      </c>
      <c r="S12" s="32">
        <f t="shared" si="0"/>
        <v>5.428967703586289</v>
      </c>
      <c r="T12" s="80">
        <f t="shared" si="0"/>
        <v>15.117891816920942</v>
      </c>
    </row>
    <row r="13" spans="1:20" ht="12.75">
      <c r="A13" s="7" t="s">
        <v>283</v>
      </c>
      <c r="B13" s="55"/>
      <c r="C13" s="92">
        <v>3521</v>
      </c>
      <c r="D13" s="93" t="s">
        <v>312</v>
      </c>
      <c r="E13" s="72">
        <v>62115</v>
      </c>
      <c r="F13" s="36">
        <v>46200</v>
      </c>
      <c r="G13" s="35">
        <v>31835</v>
      </c>
      <c r="H13" s="37">
        <v>14360</v>
      </c>
      <c r="I13" s="35">
        <v>3290</v>
      </c>
      <c r="J13" s="36">
        <v>330</v>
      </c>
      <c r="K13" s="36">
        <v>5785</v>
      </c>
      <c r="L13" s="37">
        <v>6510</v>
      </c>
      <c r="M13" s="37">
        <f t="shared" si="0"/>
        <v>100</v>
      </c>
      <c r="N13" s="77">
        <f t="shared" si="0"/>
        <v>74.3781695242695</v>
      </c>
      <c r="O13" s="32">
        <f t="shared" si="0"/>
        <v>51.251710536907346</v>
      </c>
      <c r="P13" s="32">
        <f t="shared" si="0"/>
        <v>23.1184094019158</v>
      </c>
      <c r="Q13" s="31">
        <f t="shared" si="0"/>
        <v>5.29662722369798</v>
      </c>
      <c r="R13" s="32">
        <f t="shared" si="0"/>
        <v>0.5312726394590679</v>
      </c>
      <c r="S13" s="32">
        <f t="shared" si="0"/>
        <v>9.313370361426387</v>
      </c>
      <c r="T13" s="80">
        <f t="shared" si="0"/>
        <v>10.480560251147066</v>
      </c>
    </row>
    <row r="14" spans="1:20" ht="12.75">
      <c r="A14" s="7" t="s">
        <v>283</v>
      </c>
      <c r="B14" s="55"/>
      <c r="C14" s="94">
        <v>3519</v>
      </c>
      <c r="D14" s="95" t="s">
        <v>310</v>
      </c>
      <c r="E14" s="73">
        <v>56115</v>
      </c>
      <c r="F14" s="42">
        <v>44220</v>
      </c>
      <c r="G14" s="41">
        <v>31320</v>
      </c>
      <c r="H14" s="43">
        <v>12900</v>
      </c>
      <c r="I14" s="41">
        <v>2245</v>
      </c>
      <c r="J14" s="42">
        <v>330</v>
      </c>
      <c r="K14" s="42">
        <v>4035</v>
      </c>
      <c r="L14" s="43">
        <v>5280</v>
      </c>
      <c r="M14" s="43">
        <f t="shared" si="0"/>
        <v>100</v>
      </c>
      <c r="N14" s="78">
        <f t="shared" si="0"/>
        <v>78.80245923549853</v>
      </c>
      <c r="O14" s="16">
        <f t="shared" si="0"/>
        <v>55.81395348837209</v>
      </c>
      <c r="P14" s="16">
        <f t="shared" si="0"/>
        <v>22.988505747126435</v>
      </c>
      <c r="Q14" s="15">
        <f t="shared" si="0"/>
        <v>4.000712821883632</v>
      </c>
      <c r="R14" s="16">
        <f t="shared" si="0"/>
        <v>0.5880780539962577</v>
      </c>
      <c r="S14" s="16">
        <f t="shared" si="0"/>
        <v>7.190590751136059</v>
      </c>
      <c r="T14" s="81">
        <f t="shared" si="0"/>
        <v>9.409248863940123</v>
      </c>
    </row>
    <row r="15" spans="1:20" ht="12.75">
      <c r="A15" s="7"/>
      <c r="B15" s="55"/>
      <c r="C15" s="87" t="s">
        <v>355</v>
      </c>
      <c r="D15" s="96"/>
      <c r="E15" s="74">
        <f>SUM(E7:E14)</f>
        <v>365610</v>
      </c>
      <c r="F15" s="28">
        <f aca="true" t="shared" si="1" ref="F15:L15">SUM(F7:F14)</f>
        <v>255210</v>
      </c>
      <c r="G15" s="27">
        <f t="shared" si="1"/>
        <v>187770</v>
      </c>
      <c r="H15" s="29">
        <f t="shared" si="1"/>
        <v>67430</v>
      </c>
      <c r="I15" s="27">
        <f t="shared" si="1"/>
        <v>17775</v>
      </c>
      <c r="J15" s="28">
        <f t="shared" si="1"/>
        <v>2525</v>
      </c>
      <c r="K15" s="28">
        <f t="shared" si="1"/>
        <v>27195</v>
      </c>
      <c r="L15" s="29">
        <f t="shared" si="1"/>
        <v>62920</v>
      </c>
      <c r="M15" s="28">
        <f aca="true" t="shared" si="2" ref="M15:T15">(E15/$E15)*100</f>
        <v>100</v>
      </c>
      <c r="N15" s="74">
        <f t="shared" si="2"/>
        <v>69.80388939033396</v>
      </c>
      <c r="O15" s="28">
        <f t="shared" si="2"/>
        <v>51.35800443095101</v>
      </c>
      <c r="P15" s="28">
        <f t="shared" si="2"/>
        <v>18.44314980443642</v>
      </c>
      <c r="Q15" s="27">
        <f t="shared" si="2"/>
        <v>4.8617379174530235</v>
      </c>
      <c r="R15" s="28">
        <f t="shared" si="2"/>
        <v>0.6906266239982495</v>
      </c>
      <c r="S15" s="28">
        <f t="shared" si="2"/>
        <v>7.438253877082136</v>
      </c>
      <c r="T15" s="76">
        <f t="shared" si="2"/>
        <v>17.20959492355242</v>
      </c>
    </row>
    <row r="16" spans="1:20" ht="15">
      <c r="A16" s="7"/>
      <c r="B16" s="53"/>
      <c r="C16" s="178"/>
      <c r="D16" s="179"/>
      <c r="E16" s="163" t="s">
        <v>360</v>
      </c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5"/>
    </row>
    <row r="17" spans="1:20" ht="12.75">
      <c r="A17" s="7" t="s">
        <v>282</v>
      </c>
      <c r="B17" s="55"/>
      <c r="C17" s="90">
        <v>3558</v>
      </c>
      <c r="D17" s="91" t="s">
        <v>321</v>
      </c>
      <c r="E17" s="71">
        <v>9360</v>
      </c>
      <c r="F17" s="60">
        <v>6585</v>
      </c>
      <c r="G17" s="59">
        <v>5725</v>
      </c>
      <c r="H17" s="61">
        <v>860</v>
      </c>
      <c r="I17" s="60">
        <v>305</v>
      </c>
      <c r="J17" s="60">
        <v>55</v>
      </c>
      <c r="K17" s="60">
        <v>375</v>
      </c>
      <c r="L17" s="61">
        <v>2035</v>
      </c>
      <c r="M17" s="32">
        <f aca="true" t="shared" si="3" ref="M17:M30">(E17/$E17)*100</f>
        <v>100</v>
      </c>
      <c r="N17" s="77">
        <f aca="true" t="shared" si="4" ref="N17:N30">(F17/$E17)*100</f>
        <v>70.3525641025641</v>
      </c>
      <c r="O17" s="32">
        <f aca="true" t="shared" si="5" ref="O17:O30">(G17/$E17)*100</f>
        <v>61.16452991452992</v>
      </c>
      <c r="P17" s="32">
        <f aca="true" t="shared" si="6" ref="P17:P30">(H17/$E17)*100</f>
        <v>9.18803418803419</v>
      </c>
      <c r="Q17" s="31">
        <f aca="true" t="shared" si="7" ref="Q17:Q30">(I17/$E17)*100</f>
        <v>3.258547008547009</v>
      </c>
      <c r="R17" s="32">
        <f aca="true" t="shared" si="8" ref="R17:R30">(J17/$E17)*100</f>
        <v>0.5876068376068376</v>
      </c>
      <c r="S17" s="32">
        <f aca="true" t="shared" si="9" ref="S17:S30">(K17/$E17)*100</f>
        <v>4.006410256410256</v>
      </c>
      <c r="T17" s="80">
        <f aca="true" t="shared" si="10" ref="T17:T30">(L17/$E17)*100</f>
        <v>21.74145299145299</v>
      </c>
    </row>
    <row r="18" spans="1:20" ht="12.75">
      <c r="A18" s="7" t="s">
        <v>282</v>
      </c>
      <c r="B18" s="55"/>
      <c r="C18" s="92">
        <v>3539</v>
      </c>
      <c r="D18" s="93" t="s">
        <v>322</v>
      </c>
      <c r="E18" s="72">
        <v>24615</v>
      </c>
      <c r="F18" s="36">
        <v>17145</v>
      </c>
      <c r="G18" s="35">
        <v>14570</v>
      </c>
      <c r="H18" s="37">
        <v>2575</v>
      </c>
      <c r="I18" s="36">
        <v>800</v>
      </c>
      <c r="J18" s="36">
        <v>125</v>
      </c>
      <c r="K18" s="36">
        <v>1200</v>
      </c>
      <c r="L18" s="37">
        <v>5340</v>
      </c>
      <c r="M18" s="32">
        <f t="shared" si="3"/>
        <v>100</v>
      </c>
      <c r="N18" s="77">
        <f t="shared" si="4"/>
        <v>69.6526508226691</v>
      </c>
      <c r="O18" s="32">
        <f t="shared" si="5"/>
        <v>59.191549867966685</v>
      </c>
      <c r="P18" s="32">
        <f t="shared" si="6"/>
        <v>10.461100954702417</v>
      </c>
      <c r="Q18" s="31">
        <f t="shared" si="7"/>
        <v>3.25005078204347</v>
      </c>
      <c r="R18" s="32">
        <f t="shared" si="8"/>
        <v>0.507820434694292</v>
      </c>
      <c r="S18" s="32">
        <f t="shared" si="9"/>
        <v>4.875076173065204</v>
      </c>
      <c r="T18" s="80">
        <f t="shared" si="10"/>
        <v>21.694088970140157</v>
      </c>
    </row>
    <row r="19" spans="1:20" ht="12.75">
      <c r="A19" s="7" t="s">
        <v>282</v>
      </c>
      <c r="B19" s="55"/>
      <c r="C19" s="97">
        <v>3510</v>
      </c>
      <c r="D19" s="93" t="s">
        <v>324</v>
      </c>
      <c r="E19" s="72">
        <v>9315</v>
      </c>
      <c r="F19" s="36">
        <v>6590</v>
      </c>
      <c r="G19" s="35">
        <v>5835</v>
      </c>
      <c r="H19" s="37">
        <v>750</v>
      </c>
      <c r="I19" s="36">
        <v>280</v>
      </c>
      <c r="J19" s="36">
        <v>50</v>
      </c>
      <c r="K19" s="36">
        <v>455</v>
      </c>
      <c r="L19" s="37">
        <v>1945</v>
      </c>
      <c r="M19" s="32">
        <f t="shared" si="3"/>
        <v>100</v>
      </c>
      <c r="N19" s="77">
        <f t="shared" si="4"/>
        <v>70.74610842726786</v>
      </c>
      <c r="O19" s="32">
        <f t="shared" si="5"/>
        <v>62.64090177133655</v>
      </c>
      <c r="P19" s="32">
        <f t="shared" si="6"/>
        <v>8.051529790660226</v>
      </c>
      <c r="Q19" s="31">
        <f t="shared" si="7"/>
        <v>3.0059044551798175</v>
      </c>
      <c r="R19" s="32">
        <f t="shared" si="8"/>
        <v>0.5367686527106817</v>
      </c>
      <c r="S19" s="32">
        <f t="shared" si="9"/>
        <v>4.884594739667204</v>
      </c>
      <c r="T19" s="80">
        <f t="shared" si="10"/>
        <v>20.88030059044552</v>
      </c>
    </row>
    <row r="20" spans="1:20" ht="12.75">
      <c r="A20" s="7" t="s">
        <v>282</v>
      </c>
      <c r="B20" s="55"/>
      <c r="C20" s="92">
        <v>3537</v>
      </c>
      <c r="D20" s="93" t="s">
        <v>323</v>
      </c>
      <c r="E20" s="72">
        <v>22900</v>
      </c>
      <c r="F20" s="36">
        <v>16270</v>
      </c>
      <c r="G20" s="35">
        <v>13655</v>
      </c>
      <c r="H20" s="37">
        <v>2615</v>
      </c>
      <c r="I20" s="36">
        <v>760</v>
      </c>
      <c r="J20" s="36">
        <v>145</v>
      </c>
      <c r="K20" s="36">
        <v>1075</v>
      </c>
      <c r="L20" s="37">
        <v>4655</v>
      </c>
      <c r="M20" s="32">
        <f t="shared" si="3"/>
        <v>100</v>
      </c>
      <c r="N20" s="77">
        <f t="shared" si="4"/>
        <v>71.04803493449782</v>
      </c>
      <c r="O20" s="32">
        <f t="shared" si="5"/>
        <v>59.62882096069869</v>
      </c>
      <c r="P20" s="32">
        <f t="shared" si="6"/>
        <v>11.419213973799126</v>
      </c>
      <c r="Q20" s="31">
        <f t="shared" si="7"/>
        <v>3.318777292576419</v>
      </c>
      <c r="R20" s="32">
        <f t="shared" si="8"/>
        <v>0.6331877729257642</v>
      </c>
      <c r="S20" s="32">
        <f t="shared" si="9"/>
        <v>4.6943231441048034</v>
      </c>
      <c r="T20" s="80">
        <f t="shared" si="10"/>
        <v>20.327510917030565</v>
      </c>
    </row>
    <row r="21" spans="1:20" ht="12.75">
      <c r="A21" s="7" t="s">
        <v>282</v>
      </c>
      <c r="B21" s="55"/>
      <c r="C21" s="92">
        <v>3526</v>
      </c>
      <c r="D21" s="93" t="s">
        <v>320</v>
      </c>
      <c r="E21" s="72">
        <v>29700</v>
      </c>
      <c r="F21" s="36">
        <v>21510</v>
      </c>
      <c r="G21" s="35">
        <v>18400</v>
      </c>
      <c r="H21" s="37">
        <v>3105</v>
      </c>
      <c r="I21" s="36">
        <v>940</v>
      </c>
      <c r="J21" s="36">
        <v>190</v>
      </c>
      <c r="K21" s="36">
        <v>1505</v>
      </c>
      <c r="L21" s="37">
        <v>5555</v>
      </c>
      <c r="M21" s="32">
        <f t="shared" si="3"/>
        <v>100</v>
      </c>
      <c r="N21" s="77">
        <f t="shared" si="4"/>
        <v>72.42424242424242</v>
      </c>
      <c r="O21" s="32">
        <f t="shared" si="5"/>
        <v>61.95286195286195</v>
      </c>
      <c r="P21" s="32">
        <f t="shared" si="6"/>
        <v>10.454545454545453</v>
      </c>
      <c r="Q21" s="31">
        <f t="shared" si="7"/>
        <v>3.1649831649831652</v>
      </c>
      <c r="R21" s="32">
        <f t="shared" si="8"/>
        <v>0.6397306397306397</v>
      </c>
      <c r="S21" s="32">
        <f t="shared" si="9"/>
        <v>5.0673400673400675</v>
      </c>
      <c r="T21" s="80">
        <f t="shared" si="10"/>
        <v>18.703703703703702</v>
      </c>
    </row>
    <row r="22" spans="1:20" ht="12.75">
      <c r="A22" s="7" t="s">
        <v>282</v>
      </c>
      <c r="B22" s="55"/>
      <c r="C22" s="92">
        <v>3515</v>
      </c>
      <c r="D22" s="93" t="s">
        <v>316</v>
      </c>
      <c r="E22" s="72">
        <v>10035</v>
      </c>
      <c r="F22" s="36">
        <v>7280</v>
      </c>
      <c r="G22" s="35">
        <v>6475</v>
      </c>
      <c r="H22" s="37">
        <v>810</v>
      </c>
      <c r="I22" s="36">
        <v>285</v>
      </c>
      <c r="J22" s="36">
        <v>55</v>
      </c>
      <c r="K22" s="36">
        <v>600</v>
      </c>
      <c r="L22" s="37">
        <v>1810</v>
      </c>
      <c r="M22" s="32">
        <f t="shared" si="3"/>
        <v>100</v>
      </c>
      <c r="N22" s="77">
        <f t="shared" si="4"/>
        <v>72.54608868958645</v>
      </c>
      <c r="O22" s="32">
        <f t="shared" si="5"/>
        <v>64.5241654210264</v>
      </c>
      <c r="P22" s="32">
        <f t="shared" si="6"/>
        <v>8.071748878923767</v>
      </c>
      <c r="Q22" s="31">
        <f t="shared" si="7"/>
        <v>2.8400597907324365</v>
      </c>
      <c r="R22" s="32">
        <f t="shared" si="8"/>
        <v>0.5480817140009965</v>
      </c>
      <c r="S22" s="32">
        <f t="shared" si="9"/>
        <v>5.9790732436472345</v>
      </c>
      <c r="T22" s="80">
        <f t="shared" si="10"/>
        <v>18.036870951669158</v>
      </c>
    </row>
    <row r="23" spans="1:20" ht="12.75">
      <c r="A23" s="7" t="s">
        <v>282</v>
      </c>
      <c r="B23" s="55"/>
      <c r="C23" s="92">
        <v>3530</v>
      </c>
      <c r="D23" s="93" t="s">
        <v>318</v>
      </c>
      <c r="E23" s="72">
        <v>25050</v>
      </c>
      <c r="F23" s="36">
        <v>18155</v>
      </c>
      <c r="G23" s="35">
        <v>15150</v>
      </c>
      <c r="H23" s="37">
        <v>3005</v>
      </c>
      <c r="I23" s="36">
        <v>890</v>
      </c>
      <c r="J23" s="36">
        <v>95</v>
      </c>
      <c r="K23" s="36">
        <v>1420</v>
      </c>
      <c r="L23" s="37">
        <v>4490</v>
      </c>
      <c r="M23" s="32">
        <f t="shared" si="3"/>
        <v>100</v>
      </c>
      <c r="N23" s="77">
        <f t="shared" si="4"/>
        <v>72.47504990019961</v>
      </c>
      <c r="O23" s="32">
        <f t="shared" si="5"/>
        <v>60.47904191616767</v>
      </c>
      <c r="P23" s="32">
        <f t="shared" si="6"/>
        <v>11.996007984031937</v>
      </c>
      <c r="Q23" s="31">
        <f t="shared" si="7"/>
        <v>3.5528942115768465</v>
      </c>
      <c r="R23" s="32">
        <f t="shared" si="8"/>
        <v>0.3792415169660679</v>
      </c>
      <c r="S23" s="32">
        <f t="shared" si="9"/>
        <v>5.668662674650698</v>
      </c>
      <c r="T23" s="80">
        <f t="shared" si="10"/>
        <v>17.924151696606785</v>
      </c>
    </row>
    <row r="24" spans="1:20" ht="12.75">
      <c r="A24" s="7" t="s">
        <v>282</v>
      </c>
      <c r="B24" s="55"/>
      <c r="C24" s="92">
        <v>3523</v>
      </c>
      <c r="D24" s="93" t="s">
        <v>317</v>
      </c>
      <c r="E24" s="72">
        <v>11445</v>
      </c>
      <c r="F24" s="36">
        <v>8405</v>
      </c>
      <c r="G24" s="35">
        <v>7205</v>
      </c>
      <c r="H24" s="37">
        <v>1200</v>
      </c>
      <c r="I24" s="36">
        <v>345</v>
      </c>
      <c r="J24" s="36">
        <v>70</v>
      </c>
      <c r="K24" s="36">
        <v>620</v>
      </c>
      <c r="L24" s="37">
        <v>2015</v>
      </c>
      <c r="M24" s="32">
        <f t="shared" si="3"/>
        <v>100</v>
      </c>
      <c r="N24" s="77">
        <f t="shared" si="4"/>
        <v>73.43818261249454</v>
      </c>
      <c r="O24" s="32">
        <f t="shared" si="5"/>
        <v>62.95325469637396</v>
      </c>
      <c r="P24" s="32">
        <f t="shared" si="6"/>
        <v>10.484927916120576</v>
      </c>
      <c r="Q24" s="31">
        <f t="shared" si="7"/>
        <v>3.014416775884666</v>
      </c>
      <c r="R24" s="32">
        <f t="shared" si="8"/>
        <v>0.6116207951070336</v>
      </c>
      <c r="S24" s="32">
        <f t="shared" si="9"/>
        <v>5.417212756662297</v>
      </c>
      <c r="T24" s="80">
        <f t="shared" si="10"/>
        <v>17.60594145915247</v>
      </c>
    </row>
    <row r="25" spans="1:20" ht="12.75">
      <c r="A25" s="7" t="s">
        <v>282</v>
      </c>
      <c r="B25" s="55"/>
      <c r="C25" s="92">
        <v>3534</v>
      </c>
      <c r="D25" s="93" t="s">
        <v>325</v>
      </c>
      <c r="E25" s="72">
        <v>5490</v>
      </c>
      <c r="F25" s="36">
        <v>4135</v>
      </c>
      <c r="G25" s="35">
        <v>3655</v>
      </c>
      <c r="H25" s="37">
        <v>480</v>
      </c>
      <c r="I25" s="36">
        <v>130</v>
      </c>
      <c r="J25" s="36">
        <v>20</v>
      </c>
      <c r="K25" s="36">
        <v>240</v>
      </c>
      <c r="L25" s="37">
        <v>965</v>
      </c>
      <c r="M25" s="32">
        <f t="shared" si="3"/>
        <v>100</v>
      </c>
      <c r="N25" s="77">
        <f t="shared" si="4"/>
        <v>75.31876138433515</v>
      </c>
      <c r="O25" s="32">
        <f t="shared" si="5"/>
        <v>66.57559198542805</v>
      </c>
      <c r="P25" s="32">
        <f t="shared" si="6"/>
        <v>8.743169398907105</v>
      </c>
      <c r="Q25" s="31">
        <f t="shared" si="7"/>
        <v>2.3679417122040074</v>
      </c>
      <c r="R25" s="32">
        <f t="shared" si="8"/>
        <v>0.36429872495446264</v>
      </c>
      <c r="S25" s="32">
        <f t="shared" si="9"/>
        <v>4.371584699453552</v>
      </c>
      <c r="T25" s="80">
        <f t="shared" si="10"/>
        <v>17.577413479052822</v>
      </c>
    </row>
    <row r="26" spans="1:20" ht="12.75">
      <c r="A26" s="7" t="s">
        <v>282</v>
      </c>
      <c r="B26" s="55"/>
      <c r="C26" s="92">
        <v>3502</v>
      </c>
      <c r="D26" s="93" t="s">
        <v>313</v>
      </c>
      <c r="E26" s="72">
        <v>5285</v>
      </c>
      <c r="F26" s="36">
        <v>3975</v>
      </c>
      <c r="G26" s="35">
        <v>3595</v>
      </c>
      <c r="H26" s="37">
        <v>385</v>
      </c>
      <c r="I26" s="36">
        <v>130</v>
      </c>
      <c r="J26" s="36">
        <v>10</v>
      </c>
      <c r="K26" s="36">
        <v>275</v>
      </c>
      <c r="L26" s="37">
        <v>890</v>
      </c>
      <c r="M26" s="32">
        <f t="shared" si="3"/>
        <v>100</v>
      </c>
      <c r="N26" s="77">
        <f t="shared" si="4"/>
        <v>75.21286660359509</v>
      </c>
      <c r="O26" s="32">
        <f t="shared" si="5"/>
        <v>68.02270577105014</v>
      </c>
      <c r="P26" s="32">
        <f t="shared" si="6"/>
        <v>7.28476821192053</v>
      </c>
      <c r="Q26" s="31">
        <f t="shared" si="7"/>
        <v>2.459791863765374</v>
      </c>
      <c r="R26" s="32">
        <f t="shared" si="8"/>
        <v>0.1892147587511826</v>
      </c>
      <c r="S26" s="32">
        <f t="shared" si="9"/>
        <v>5.203405865657521</v>
      </c>
      <c r="T26" s="80">
        <f t="shared" si="10"/>
        <v>16.840113528855248</v>
      </c>
    </row>
    <row r="27" spans="1:20" ht="12.75">
      <c r="A27" s="7" t="s">
        <v>282</v>
      </c>
      <c r="B27" s="55"/>
      <c r="C27" s="92">
        <v>3543</v>
      </c>
      <c r="D27" s="93" t="s">
        <v>319</v>
      </c>
      <c r="E27" s="72">
        <v>28270</v>
      </c>
      <c r="F27" s="36">
        <v>20945</v>
      </c>
      <c r="G27" s="35">
        <v>18200</v>
      </c>
      <c r="H27" s="37">
        <v>2750</v>
      </c>
      <c r="I27" s="36">
        <v>785</v>
      </c>
      <c r="J27" s="36">
        <v>115</v>
      </c>
      <c r="K27" s="36">
        <v>1875</v>
      </c>
      <c r="L27" s="37">
        <v>4550</v>
      </c>
      <c r="M27" s="32">
        <f t="shared" si="3"/>
        <v>100</v>
      </c>
      <c r="N27" s="77">
        <f t="shared" si="4"/>
        <v>74.08914043155288</v>
      </c>
      <c r="O27" s="32">
        <f t="shared" si="5"/>
        <v>64.37920056597099</v>
      </c>
      <c r="P27" s="32">
        <f t="shared" si="6"/>
        <v>9.72762645914397</v>
      </c>
      <c r="Q27" s="31">
        <f t="shared" si="7"/>
        <v>2.776795189246551</v>
      </c>
      <c r="R27" s="32">
        <f t="shared" si="8"/>
        <v>0.4067916519278387</v>
      </c>
      <c r="S27" s="32">
        <f t="shared" si="9"/>
        <v>6.632472585779979</v>
      </c>
      <c r="T27" s="80">
        <f t="shared" si="10"/>
        <v>16.094800141492748</v>
      </c>
    </row>
    <row r="28" spans="1:20" ht="12.75">
      <c r="A28" s="7" t="s">
        <v>282</v>
      </c>
      <c r="B28" s="55"/>
      <c r="C28" s="92">
        <v>3511</v>
      </c>
      <c r="D28" s="93" t="s">
        <v>314</v>
      </c>
      <c r="E28" s="72">
        <v>3165</v>
      </c>
      <c r="F28" s="36">
        <v>2465</v>
      </c>
      <c r="G28" s="35">
        <v>2220</v>
      </c>
      <c r="H28" s="37">
        <v>245</v>
      </c>
      <c r="I28" s="36">
        <v>55</v>
      </c>
      <c r="J28" s="36">
        <v>10</v>
      </c>
      <c r="K28" s="36">
        <v>150</v>
      </c>
      <c r="L28" s="37">
        <v>490</v>
      </c>
      <c r="M28" s="32">
        <f t="shared" si="3"/>
        <v>100</v>
      </c>
      <c r="N28" s="77">
        <f t="shared" si="4"/>
        <v>77.88309636650868</v>
      </c>
      <c r="O28" s="32">
        <f t="shared" si="5"/>
        <v>70.14218009478674</v>
      </c>
      <c r="P28" s="32">
        <f t="shared" si="6"/>
        <v>7.740916271721959</v>
      </c>
      <c r="Q28" s="31">
        <f t="shared" si="7"/>
        <v>1.7377567140600316</v>
      </c>
      <c r="R28" s="32">
        <f t="shared" si="8"/>
        <v>0.315955766192733</v>
      </c>
      <c r="S28" s="32">
        <f t="shared" si="9"/>
        <v>4.739336492890995</v>
      </c>
      <c r="T28" s="80">
        <f t="shared" si="10"/>
        <v>15.481832543443918</v>
      </c>
    </row>
    <row r="29" spans="1:20" ht="12.75">
      <c r="A29" s="7" t="s">
        <v>282</v>
      </c>
      <c r="B29" s="55"/>
      <c r="C29" s="92">
        <v>3522</v>
      </c>
      <c r="D29" s="93" t="s">
        <v>315</v>
      </c>
      <c r="E29" s="72">
        <v>3110</v>
      </c>
      <c r="F29" s="36">
        <v>2325</v>
      </c>
      <c r="G29" s="35">
        <v>1915</v>
      </c>
      <c r="H29" s="37">
        <v>410</v>
      </c>
      <c r="I29" s="36">
        <v>100</v>
      </c>
      <c r="J29" s="36">
        <v>10</v>
      </c>
      <c r="K29" s="36">
        <v>215</v>
      </c>
      <c r="L29" s="37">
        <v>460</v>
      </c>
      <c r="M29" s="32">
        <f t="shared" si="3"/>
        <v>100</v>
      </c>
      <c r="N29" s="77">
        <f t="shared" si="4"/>
        <v>74.7588424437299</v>
      </c>
      <c r="O29" s="32">
        <f t="shared" si="5"/>
        <v>61.575562700964625</v>
      </c>
      <c r="P29" s="32">
        <f t="shared" si="6"/>
        <v>13.183279742765272</v>
      </c>
      <c r="Q29" s="31">
        <f t="shared" si="7"/>
        <v>3.215434083601286</v>
      </c>
      <c r="R29" s="32">
        <f t="shared" si="8"/>
        <v>0.3215434083601286</v>
      </c>
      <c r="S29" s="32">
        <f t="shared" si="9"/>
        <v>6.913183279742766</v>
      </c>
      <c r="T29" s="80">
        <f t="shared" si="10"/>
        <v>14.790996784565916</v>
      </c>
    </row>
    <row r="30" spans="1:20" ht="12.75">
      <c r="A30" s="7" t="s">
        <v>282</v>
      </c>
      <c r="B30" s="55"/>
      <c r="C30" s="94">
        <v>3518</v>
      </c>
      <c r="D30" s="95" t="s">
        <v>326</v>
      </c>
      <c r="E30" s="73">
        <v>31635</v>
      </c>
      <c r="F30" s="42">
        <v>23000</v>
      </c>
      <c r="G30" s="41">
        <v>18035</v>
      </c>
      <c r="H30" s="43">
        <v>4965</v>
      </c>
      <c r="I30" s="42">
        <v>1470</v>
      </c>
      <c r="J30" s="42">
        <v>155</v>
      </c>
      <c r="K30" s="42">
        <v>2485</v>
      </c>
      <c r="L30" s="43">
        <v>4520</v>
      </c>
      <c r="M30" s="16">
        <f t="shared" si="3"/>
        <v>100</v>
      </c>
      <c r="N30" s="78">
        <f t="shared" si="4"/>
        <v>72.70428323059902</v>
      </c>
      <c r="O30" s="16">
        <f t="shared" si="5"/>
        <v>57.00964122016754</v>
      </c>
      <c r="P30" s="16">
        <f t="shared" si="6"/>
        <v>15.694642010431483</v>
      </c>
      <c r="Q30" s="15">
        <f t="shared" si="7"/>
        <v>4.6467520151730675</v>
      </c>
      <c r="R30" s="16">
        <f t="shared" si="8"/>
        <v>0.4899636478583847</v>
      </c>
      <c r="S30" s="16">
        <f t="shared" si="9"/>
        <v>7.855223644697329</v>
      </c>
      <c r="T30" s="81">
        <f t="shared" si="10"/>
        <v>14.287972182709025</v>
      </c>
    </row>
    <row r="31" spans="1:20" ht="12.75">
      <c r="A31" s="7"/>
      <c r="B31" s="55"/>
      <c r="C31" s="170" t="s">
        <v>293</v>
      </c>
      <c r="D31" s="197"/>
      <c r="E31" s="74">
        <f>SUM(E17:E30)</f>
        <v>219375</v>
      </c>
      <c r="F31" s="28">
        <f aca="true" t="shared" si="11" ref="F31:L31">SUM(F17:F30)</f>
        <v>158785</v>
      </c>
      <c r="G31" s="27">
        <f t="shared" si="11"/>
        <v>134635</v>
      </c>
      <c r="H31" s="29">
        <f t="shared" si="11"/>
        <v>24155</v>
      </c>
      <c r="I31" s="28">
        <f t="shared" si="11"/>
        <v>7275</v>
      </c>
      <c r="J31" s="28">
        <f t="shared" si="11"/>
        <v>1105</v>
      </c>
      <c r="K31" s="28">
        <f t="shared" si="11"/>
        <v>12490</v>
      </c>
      <c r="L31" s="29">
        <f t="shared" si="11"/>
        <v>39720</v>
      </c>
      <c r="M31" s="28">
        <f aca="true" t="shared" si="12" ref="M31:T31">(E31/$E31)*100</f>
        <v>100</v>
      </c>
      <c r="N31" s="74">
        <f t="shared" si="12"/>
        <v>72.38062678062678</v>
      </c>
      <c r="O31" s="28">
        <f t="shared" si="12"/>
        <v>61.37207977207977</v>
      </c>
      <c r="P31" s="28">
        <f t="shared" si="12"/>
        <v>11.010826210826211</v>
      </c>
      <c r="Q31" s="27">
        <f t="shared" si="12"/>
        <v>3.316239316239316</v>
      </c>
      <c r="R31" s="28">
        <f t="shared" si="12"/>
        <v>0.5037037037037037</v>
      </c>
      <c r="S31" s="28">
        <f t="shared" si="12"/>
        <v>5.693447293447294</v>
      </c>
      <c r="T31" s="76">
        <f t="shared" si="12"/>
        <v>18.105982905982906</v>
      </c>
    </row>
    <row r="32" spans="1:20" ht="15">
      <c r="A32" s="7"/>
      <c r="B32" s="53"/>
      <c r="C32" s="178"/>
      <c r="D32" s="179"/>
      <c r="E32" s="163" t="s">
        <v>359</v>
      </c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5"/>
    </row>
    <row r="33" spans="1:20" ht="12.75">
      <c r="A33" s="7" t="s">
        <v>281</v>
      </c>
      <c r="B33" s="55"/>
      <c r="C33" s="90">
        <v>3554</v>
      </c>
      <c r="D33" s="91" t="s">
        <v>346</v>
      </c>
      <c r="E33" s="71">
        <v>2350</v>
      </c>
      <c r="F33" s="60">
        <v>1670</v>
      </c>
      <c r="G33" s="59">
        <v>1515</v>
      </c>
      <c r="H33" s="61">
        <v>150</v>
      </c>
      <c r="I33" s="60">
        <v>40</v>
      </c>
      <c r="J33" s="60">
        <v>15</v>
      </c>
      <c r="K33" s="60">
        <v>95</v>
      </c>
      <c r="L33" s="60">
        <v>530</v>
      </c>
      <c r="M33" s="71">
        <f aca="true" t="shared" si="13" ref="M33:M59">(E33/$E33)*100</f>
        <v>100</v>
      </c>
      <c r="N33" s="71">
        <f aca="true" t="shared" si="14" ref="N33:N59">(F33/$E33)*100</f>
        <v>71.06382978723404</v>
      </c>
      <c r="O33" s="60">
        <f aca="true" t="shared" si="15" ref="O33:O59">(G33/$E33)*100</f>
        <v>64.46808510638297</v>
      </c>
      <c r="P33" s="60">
        <f aca="true" t="shared" si="16" ref="P33:P59">(H33/$E33)*100</f>
        <v>6.382978723404255</v>
      </c>
      <c r="Q33" s="59">
        <f aca="true" t="shared" si="17" ref="Q33:Q59">(I33/$E33)*100</f>
        <v>1.702127659574468</v>
      </c>
      <c r="R33" s="60">
        <f aca="true" t="shared" si="18" ref="R33:R59">(J33/$E33)*100</f>
        <v>0.6382978723404255</v>
      </c>
      <c r="S33" s="60">
        <f aca="true" t="shared" si="19" ref="S33:S59">(K33/$E33)*100</f>
        <v>4.042553191489362</v>
      </c>
      <c r="T33" s="79">
        <f aca="true" t="shared" si="20" ref="T33:T59">(L33/$E33)*100</f>
        <v>22.5531914893617</v>
      </c>
    </row>
    <row r="34" spans="1:20" ht="12.75">
      <c r="A34" s="7" t="s">
        <v>281</v>
      </c>
      <c r="B34" s="55"/>
      <c r="C34" s="92">
        <v>3556</v>
      </c>
      <c r="D34" s="93" t="s">
        <v>339</v>
      </c>
      <c r="E34" s="72">
        <v>4590</v>
      </c>
      <c r="F34" s="36">
        <v>3230</v>
      </c>
      <c r="G34" s="35">
        <v>2900</v>
      </c>
      <c r="H34" s="37">
        <v>330</v>
      </c>
      <c r="I34" s="36">
        <v>125</v>
      </c>
      <c r="J34" s="36">
        <v>15</v>
      </c>
      <c r="K34" s="36">
        <v>190</v>
      </c>
      <c r="L34" s="36">
        <v>1035</v>
      </c>
      <c r="M34" s="72">
        <f t="shared" si="13"/>
        <v>100</v>
      </c>
      <c r="N34" s="72">
        <f t="shared" si="14"/>
        <v>70.37037037037037</v>
      </c>
      <c r="O34" s="36">
        <f t="shared" si="15"/>
        <v>63.18082788671025</v>
      </c>
      <c r="P34" s="36">
        <f t="shared" si="16"/>
        <v>7.18954248366013</v>
      </c>
      <c r="Q34" s="35">
        <f t="shared" si="17"/>
        <v>2.7233115468409586</v>
      </c>
      <c r="R34" s="36">
        <f t="shared" si="18"/>
        <v>0.32679738562091504</v>
      </c>
      <c r="S34" s="36">
        <f t="shared" si="19"/>
        <v>4.139433551198257</v>
      </c>
      <c r="T34" s="98">
        <f t="shared" si="20"/>
        <v>22.54901960784314</v>
      </c>
    </row>
    <row r="35" spans="1:20" ht="12.75">
      <c r="A35" s="7" t="s">
        <v>281</v>
      </c>
      <c r="B35" s="55"/>
      <c r="C35" s="92">
        <v>3557</v>
      </c>
      <c r="D35" s="93" t="s">
        <v>341</v>
      </c>
      <c r="E35" s="72">
        <v>8495</v>
      </c>
      <c r="F35" s="36">
        <v>6005</v>
      </c>
      <c r="G35" s="35">
        <v>5375</v>
      </c>
      <c r="H35" s="37">
        <v>635</v>
      </c>
      <c r="I35" s="36">
        <v>190</v>
      </c>
      <c r="J35" s="36">
        <v>50</v>
      </c>
      <c r="K35" s="36">
        <v>345</v>
      </c>
      <c r="L35" s="36">
        <v>1900</v>
      </c>
      <c r="M35" s="72">
        <f t="shared" si="13"/>
        <v>100</v>
      </c>
      <c r="N35" s="72">
        <f t="shared" si="14"/>
        <v>70.68864037669216</v>
      </c>
      <c r="O35" s="36">
        <f t="shared" si="15"/>
        <v>63.27251324308417</v>
      </c>
      <c r="P35" s="36">
        <f t="shared" si="16"/>
        <v>7.474985285462036</v>
      </c>
      <c r="Q35" s="35">
        <f t="shared" si="17"/>
        <v>2.2366097704532075</v>
      </c>
      <c r="R35" s="36">
        <f t="shared" si="18"/>
        <v>0.5885815185403178</v>
      </c>
      <c r="S35" s="36">
        <f t="shared" si="19"/>
        <v>4.061212477928193</v>
      </c>
      <c r="T35" s="98">
        <f t="shared" si="20"/>
        <v>22.366097704532077</v>
      </c>
    </row>
    <row r="36" spans="1:20" ht="12.75">
      <c r="A36" s="7" t="s">
        <v>281</v>
      </c>
      <c r="B36" s="55"/>
      <c r="C36" s="92">
        <v>3548</v>
      </c>
      <c r="D36" s="93" t="s">
        <v>345</v>
      </c>
      <c r="E36" s="72">
        <v>5315</v>
      </c>
      <c r="F36" s="36">
        <v>3770</v>
      </c>
      <c r="G36" s="35">
        <v>3395</v>
      </c>
      <c r="H36" s="37">
        <v>375</v>
      </c>
      <c r="I36" s="36">
        <v>130</v>
      </c>
      <c r="J36" s="36">
        <v>25</v>
      </c>
      <c r="K36" s="36">
        <v>265</v>
      </c>
      <c r="L36" s="36">
        <v>1125</v>
      </c>
      <c r="M36" s="72">
        <f t="shared" si="13"/>
        <v>100</v>
      </c>
      <c r="N36" s="72">
        <f t="shared" si="14"/>
        <v>70.931326434619</v>
      </c>
      <c r="O36" s="36">
        <f t="shared" si="15"/>
        <v>63.875823142050805</v>
      </c>
      <c r="P36" s="36">
        <f t="shared" si="16"/>
        <v>7.055503292568203</v>
      </c>
      <c r="Q36" s="35">
        <f t="shared" si="17"/>
        <v>2.4459078080903107</v>
      </c>
      <c r="R36" s="36">
        <f t="shared" si="18"/>
        <v>0.4703668861712135</v>
      </c>
      <c r="S36" s="36">
        <f t="shared" si="19"/>
        <v>4.985888993414863</v>
      </c>
      <c r="T36" s="98">
        <f t="shared" si="20"/>
        <v>21.16650987770461</v>
      </c>
    </row>
    <row r="37" spans="1:20" ht="12.75">
      <c r="A37" s="23" t="s">
        <v>281</v>
      </c>
      <c r="B37" s="55"/>
      <c r="C37" s="92">
        <v>3536</v>
      </c>
      <c r="D37" s="93" t="s">
        <v>332</v>
      </c>
      <c r="E37" s="72">
        <v>6860</v>
      </c>
      <c r="F37" s="36">
        <v>5000</v>
      </c>
      <c r="G37" s="35">
        <v>4500</v>
      </c>
      <c r="H37" s="37">
        <v>505</v>
      </c>
      <c r="I37" s="36">
        <v>165</v>
      </c>
      <c r="J37" s="36">
        <v>40</v>
      </c>
      <c r="K37" s="36">
        <v>245</v>
      </c>
      <c r="L37" s="36">
        <v>1415</v>
      </c>
      <c r="M37" s="72">
        <f t="shared" si="13"/>
        <v>100</v>
      </c>
      <c r="N37" s="72">
        <f t="shared" si="14"/>
        <v>72.8862973760933</v>
      </c>
      <c r="O37" s="36">
        <f t="shared" si="15"/>
        <v>65.59766763848397</v>
      </c>
      <c r="P37" s="36">
        <f t="shared" si="16"/>
        <v>7.3615160349854225</v>
      </c>
      <c r="Q37" s="35">
        <f t="shared" si="17"/>
        <v>2.4052478134110786</v>
      </c>
      <c r="R37" s="36">
        <f t="shared" si="18"/>
        <v>0.5830903790087464</v>
      </c>
      <c r="S37" s="36">
        <f t="shared" si="19"/>
        <v>3.571428571428571</v>
      </c>
      <c r="T37" s="98">
        <f t="shared" si="20"/>
        <v>20.6268221574344</v>
      </c>
    </row>
    <row r="38" spans="1:20" ht="12.75">
      <c r="A38" s="7" t="s">
        <v>281</v>
      </c>
      <c r="B38" s="55"/>
      <c r="C38" s="92">
        <v>3559</v>
      </c>
      <c r="D38" s="93" t="s">
        <v>347</v>
      </c>
      <c r="E38" s="72">
        <v>1285</v>
      </c>
      <c r="F38" s="36">
        <v>945</v>
      </c>
      <c r="G38" s="35">
        <v>840</v>
      </c>
      <c r="H38" s="37">
        <v>110</v>
      </c>
      <c r="I38" s="36">
        <v>35</v>
      </c>
      <c r="J38" s="36">
        <v>0</v>
      </c>
      <c r="K38" s="36">
        <v>45</v>
      </c>
      <c r="L38" s="36">
        <v>260</v>
      </c>
      <c r="M38" s="72">
        <f t="shared" si="13"/>
        <v>100</v>
      </c>
      <c r="N38" s="72">
        <f t="shared" si="14"/>
        <v>73.54085603112841</v>
      </c>
      <c r="O38" s="36">
        <f t="shared" si="15"/>
        <v>65.36964980544747</v>
      </c>
      <c r="P38" s="36">
        <f t="shared" si="16"/>
        <v>8.560311284046692</v>
      </c>
      <c r="Q38" s="35">
        <f t="shared" si="17"/>
        <v>2.7237354085603114</v>
      </c>
      <c r="R38" s="36">
        <f t="shared" si="18"/>
        <v>0</v>
      </c>
      <c r="S38" s="36">
        <f t="shared" si="19"/>
        <v>3.501945525291829</v>
      </c>
      <c r="T38" s="98">
        <f t="shared" si="20"/>
        <v>20.233463035019454</v>
      </c>
    </row>
    <row r="39" spans="1:20" ht="12.75">
      <c r="A39" s="7" t="s">
        <v>281</v>
      </c>
      <c r="B39" s="55"/>
      <c r="C39" s="92">
        <v>3547</v>
      </c>
      <c r="D39" s="93" t="s">
        <v>329</v>
      </c>
      <c r="E39" s="72">
        <v>6820</v>
      </c>
      <c r="F39" s="36">
        <v>5030</v>
      </c>
      <c r="G39" s="35">
        <v>4510</v>
      </c>
      <c r="H39" s="37">
        <v>515</v>
      </c>
      <c r="I39" s="36">
        <v>145</v>
      </c>
      <c r="J39" s="36">
        <v>30</v>
      </c>
      <c r="K39" s="36">
        <v>285</v>
      </c>
      <c r="L39" s="36">
        <v>1330</v>
      </c>
      <c r="M39" s="72">
        <f t="shared" si="13"/>
        <v>100</v>
      </c>
      <c r="N39" s="72">
        <f t="shared" si="14"/>
        <v>73.75366568914956</v>
      </c>
      <c r="O39" s="36">
        <f t="shared" si="15"/>
        <v>66.12903225806451</v>
      </c>
      <c r="P39" s="36">
        <f t="shared" si="16"/>
        <v>7.551319648093842</v>
      </c>
      <c r="Q39" s="35">
        <f t="shared" si="17"/>
        <v>2.126099706744868</v>
      </c>
      <c r="R39" s="36">
        <f t="shared" si="18"/>
        <v>0.43988269794721413</v>
      </c>
      <c r="S39" s="36">
        <f t="shared" si="19"/>
        <v>4.178885630498534</v>
      </c>
      <c r="T39" s="98">
        <f t="shared" si="20"/>
        <v>19.501466275659823</v>
      </c>
    </row>
    <row r="40" spans="1:20" ht="12.75">
      <c r="A40" s="7" t="s">
        <v>281</v>
      </c>
      <c r="B40" s="55"/>
      <c r="C40" s="92">
        <v>3501</v>
      </c>
      <c r="D40" s="93" t="s">
        <v>354</v>
      </c>
      <c r="E40" s="72">
        <v>8035</v>
      </c>
      <c r="F40" s="36">
        <v>5825</v>
      </c>
      <c r="G40" s="35">
        <v>5210</v>
      </c>
      <c r="H40" s="37">
        <v>620</v>
      </c>
      <c r="I40" s="36">
        <v>205</v>
      </c>
      <c r="J40" s="36">
        <v>25</v>
      </c>
      <c r="K40" s="36">
        <v>415</v>
      </c>
      <c r="L40" s="36">
        <v>1560</v>
      </c>
      <c r="M40" s="72">
        <f t="shared" si="13"/>
        <v>100</v>
      </c>
      <c r="N40" s="72">
        <f t="shared" si="14"/>
        <v>72.49533291848165</v>
      </c>
      <c r="O40" s="36">
        <f t="shared" si="15"/>
        <v>64.84131922837587</v>
      </c>
      <c r="P40" s="36">
        <f t="shared" si="16"/>
        <v>7.716241443683883</v>
      </c>
      <c r="Q40" s="35">
        <f t="shared" si="17"/>
        <v>2.551337896701929</v>
      </c>
      <c r="R40" s="36">
        <f t="shared" si="18"/>
        <v>0.3111387678904792</v>
      </c>
      <c r="S40" s="36">
        <f t="shared" si="19"/>
        <v>5.164903546981954</v>
      </c>
      <c r="T40" s="98">
        <f t="shared" si="20"/>
        <v>19.4150591163659</v>
      </c>
    </row>
    <row r="41" spans="1:20" ht="12.75">
      <c r="A41" s="7" t="s">
        <v>281</v>
      </c>
      <c r="B41" s="55"/>
      <c r="C41" s="92">
        <v>3551</v>
      </c>
      <c r="D41" s="93" t="s">
        <v>344</v>
      </c>
      <c r="E41" s="72">
        <v>1120</v>
      </c>
      <c r="F41" s="36">
        <v>810</v>
      </c>
      <c r="G41" s="35">
        <v>720</v>
      </c>
      <c r="H41" s="37">
        <v>80</v>
      </c>
      <c r="I41" s="36">
        <v>35</v>
      </c>
      <c r="J41" s="36">
        <v>5</v>
      </c>
      <c r="K41" s="36">
        <v>55</v>
      </c>
      <c r="L41" s="36">
        <v>215</v>
      </c>
      <c r="M41" s="72">
        <f t="shared" si="13"/>
        <v>100</v>
      </c>
      <c r="N41" s="72">
        <f t="shared" si="14"/>
        <v>72.32142857142857</v>
      </c>
      <c r="O41" s="36">
        <f t="shared" si="15"/>
        <v>64.28571428571429</v>
      </c>
      <c r="P41" s="36">
        <f t="shared" si="16"/>
        <v>7.142857142857142</v>
      </c>
      <c r="Q41" s="35">
        <f t="shared" si="17"/>
        <v>3.125</v>
      </c>
      <c r="R41" s="36">
        <f t="shared" si="18"/>
        <v>0.4464285714285714</v>
      </c>
      <c r="S41" s="36">
        <f t="shared" si="19"/>
        <v>4.910714285714286</v>
      </c>
      <c r="T41" s="98">
        <f t="shared" si="20"/>
        <v>19.196428571428573</v>
      </c>
    </row>
    <row r="42" spans="1:20" ht="12.75">
      <c r="A42" s="7" t="s">
        <v>281</v>
      </c>
      <c r="B42" s="55"/>
      <c r="C42" s="92">
        <v>3512</v>
      </c>
      <c r="D42" s="93" t="s">
        <v>335</v>
      </c>
      <c r="E42" s="72">
        <v>9485</v>
      </c>
      <c r="F42" s="36">
        <v>6880</v>
      </c>
      <c r="G42" s="35">
        <v>6100</v>
      </c>
      <c r="H42" s="37">
        <v>775</v>
      </c>
      <c r="I42" s="36">
        <v>255</v>
      </c>
      <c r="J42" s="36">
        <v>50</v>
      </c>
      <c r="K42" s="36">
        <v>535</v>
      </c>
      <c r="L42" s="36">
        <v>1780</v>
      </c>
      <c r="M42" s="72">
        <f t="shared" si="13"/>
        <v>100</v>
      </c>
      <c r="N42" s="72">
        <f t="shared" si="14"/>
        <v>72.53558249868213</v>
      </c>
      <c r="O42" s="36">
        <f t="shared" si="15"/>
        <v>64.3120716921455</v>
      </c>
      <c r="P42" s="36">
        <f t="shared" si="16"/>
        <v>8.170795993674222</v>
      </c>
      <c r="Q42" s="35">
        <f t="shared" si="17"/>
        <v>2.688455455983131</v>
      </c>
      <c r="R42" s="36">
        <f t="shared" si="18"/>
        <v>0.5271481286241434</v>
      </c>
      <c r="S42" s="36">
        <f t="shared" si="19"/>
        <v>5.6404849762783345</v>
      </c>
      <c r="T42" s="98">
        <f t="shared" si="20"/>
        <v>18.766473379019505</v>
      </c>
    </row>
    <row r="43" spans="1:20" ht="12.75">
      <c r="A43" s="7" t="s">
        <v>281</v>
      </c>
      <c r="B43" s="55"/>
      <c r="C43" s="92">
        <v>3538</v>
      </c>
      <c r="D43" s="93" t="s">
        <v>343</v>
      </c>
      <c r="E43" s="72">
        <v>8830</v>
      </c>
      <c r="F43" s="36">
        <v>6695</v>
      </c>
      <c r="G43" s="35">
        <v>6005</v>
      </c>
      <c r="H43" s="37">
        <v>690</v>
      </c>
      <c r="I43" s="36">
        <v>195</v>
      </c>
      <c r="J43" s="36">
        <v>40</v>
      </c>
      <c r="K43" s="36">
        <v>270</v>
      </c>
      <c r="L43" s="36">
        <v>1625</v>
      </c>
      <c r="M43" s="72">
        <f t="shared" si="13"/>
        <v>100</v>
      </c>
      <c r="N43" s="72">
        <f t="shared" si="14"/>
        <v>75.82106455266138</v>
      </c>
      <c r="O43" s="36">
        <f t="shared" si="15"/>
        <v>68.00679501698754</v>
      </c>
      <c r="P43" s="36">
        <f t="shared" si="16"/>
        <v>7.814269535673839</v>
      </c>
      <c r="Q43" s="35">
        <f t="shared" si="17"/>
        <v>2.208380520951302</v>
      </c>
      <c r="R43" s="36">
        <f t="shared" si="18"/>
        <v>0.4530011325028313</v>
      </c>
      <c r="S43" s="36">
        <f t="shared" si="19"/>
        <v>3.057757644394111</v>
      </c>
      <c r="T43" s="98">
        <f t="shared" si="20"/>
        <v>18.40317100792752</v>
      </c>
    </row>
    <row r="44" spans="1:20" ht="12.75">
      <c r="A44" s="7" t="s">
        <v>281</v>
      </c>
      <c r="B44" s="55"/>
      <c r="C44" s="92">
        <v>3531</v>
      </c>
      <c r="D44" s="93" t="s">
        <v>330</v>
      </c>
      <c r="E44" s="72">
        <v>4330</v>
      </c>
      <c r="F44" s="36">
        <v>3275</v>
      </c>
      <c r="G44" s="35">
        <v>2920</v>
      </c>
      <c r="H44" s="37">
        <v>350</v>
      </c>
      <c r="I44" s="36">
        <v>105</v>
      </c>
      <c r="J44" s="36">
        <v>20</v>
      </c>
      <c r="K44" s="36">
        <v>135</v>
      </c>
      <c r="L44" s="36">
        <v>795</v>
      </c>
      <c r="M44" s="72">
        <f t="shared" si="13"/>
        <v>100</v>
      </c>
      <c r="N44" s="72">
        <f t="shared" si="14"/>
        <v>75.635103926097</v>
      </c>
      <c r="O44" s="36">
        <f t="shared" si="15"/>
        <v>67.4364896073903</v>
      </c>
      <c r="P44" s="36">
        <f t="shared" si="16"/>
        <v>8.083140877598153</v>
      </c>
      <c r="Q44" s="35">
        <f t="shared" si="17"/>
        <v>2.424942263279446</v>
      </c>
      <c r="R44" s="36">
        <f t="shared" si="18"/>
        <v>0.4618937644341801</v>
      </c>
      <c r="S44" s="36">
        <f t="shared" si="19"/>
        <v>3.117782909930716</v>
      </c>
      <c r="T44" s="98">
        <f t="shared" si="20"/>
        <v>18.36027713625866</v>
      </c>
    </row>
    <row r="45" spans="1:20" ht="12.75">
      <c r="A45" s="7" t="s">
        <v>281</v>
      </c>
      <c r="B45" s="55"/>
      <c r="C45" s="92">
        <v>3540</v>
      </c>
      <c r="D45" s="93" t="s">
        <v>334</v>
      </c>
      <c r="E45" s="72">
        <v>4390</v>
      </c>
      <c r="F45" s="36">
        <v>3385</v>
      </c>
      <c r="G45" s="35">
        <v>3105</v>
      </c>
      <c r="H45" s="37">
        <v>280</v>
      </c>
      <c r="I45" s="36">
        <v>65</v>
      </c>
      <c r="J45" s="36">
        <v>10</v>
      </c>
      <c r="K45" s="36">
        <v>135</v>
      </c>
      <c r="L45" s="36">
        <v>795</v>
      </c>
      <c r="M45" s="72">
        <f t="shared" si="13"/>
        <v>100</v>
      </c>
      <c r="N45" s="72">
        <f t="shared" si="14"/>
        <v>77.10706150341686</v>
      </c>
      <c r="O45" s="36">
        <f t="shared" si="15"/>
        <v>70.72892938496584</v>
      </c>
      <c r="P45" s="36">
        <f t="shared" si="16"/>
        <v>6.378132118451026</v>
      </c>
      <c r="Q45" s="35">
        <f t="shared" si="17"/>
        <v>1.4806378132118452</v>
      </c>
      <c r="R45" s="36">
        <f t="shared" si="18"/>
        <v>0.22779043280182232</v>
      </c>
      <c r="S45" s="36">
        <f t="shared" si="19"/>
        <v>3.0751708428246016</v>
      </c>
      <c r="T45" s="98">
        <f t="shared" si="20"/>
        <v>18.109339407744876</v>
      </c>
    </row>
    <row r="46" spans="1:20" ht="12.75">
      <c r="A46" s="7" t="s">
        <v>281</v>
      </c>
      <c r="B46" s="55"/>
      <c r="C46" s="92">
        <v>3560</v>
      </c>
      <c r="D46" s="93" t="s">
        <v>351</v>
      </c>
      <c r="E46" s="72">
        <v>3415</v>
      </c>
      <c r="F46" s="36">
        <v>2525</v>
      </c>
      <c r="G46" s="35">
        <v>2210</v>
      </c>
      <c r="H46" s="37">
        <v>315</v>
      </c>
      <c r="I46" s="36">
        <v>125</v>
      </c>
      <c r="J46" s="36">
        <v>15</v>
      </c>
      <c r="K46" s="36">
        <v>140</v>
      </c>
      <c r="L46" s="36">
        <v>605</v>
      </c>
      <c r="M46" s="72">
        <f t="shared" si="13"/>
        <v>100</v>
      </c>
      <c r="N46" s="72">
        <f t="shared" si="14"/>
        <v>73.9385065885798</v>
      </c>
      <c r="O46" s="36">
        <f t="shared" si="15"/>
        <v>64.71449487554905</v>
      </c>
      <c r="P46" s="36">
        <f t="shared" si="16"/>
        <v>9.224011713030746</v>
      </c>
      <c r="Q46" s="35">
        <f t="shared" si="17"/>
        <v>3.6603221083455346</v>
      </c>
      <c r="R46" s="36">
        <f t="shared" si="18"/>
        <v>0.43923865300146414</v>
      </c>
      <c r="S46" s="36">
        <f t="shared" si="19"/>
        <v>4.099560761346998</v>
      </c>
      <c r="T46" s="98">
        <f t="shared" si="20"/>
        <v>17.71595900439239</v>
      </c>
    </row>
    <row r="47" spans="1:20" ht="12.75">
      <c r="A47" s="7" t="s">
        <v>281</v>
      </c>
      <c r="B47" s="55"/>
      <c r="C47" s="92">
        <v>3541</v>
      </c>
      <c r="D47" s="93" t="s">
        <v>331</v>
      </c>
      <c r="E47" s="72">
        <v>5450</v>
      </c>
      <c r="F47" s="36">
        <v>4220</v>
      </c>
      <c r="G47" s="35">
        <v>3865</v>
      </c>
      <c r="H47" s="37">
        <v>355</v>
      </c>
      <c r="I47" s="36">
        <v>90</v>
      </c>
      <c r="J47" s="36">
        <v>15</v>
      </c>
      <c r="K47" s="36">
        <v>175</v>
      </c>
      <c r="L47" s="36">
        <v>950</v>
      </c>
      <c r="M47" s="72">
        <f t="shared" si="13"/>
        <v>100</v>
      </c>
      <c r="N47" s="72">
        <f t="shared" si="14"/>
        <v>77.43119266055047</v>
      </c>
      <c r="O47" s="36">
        <f t="shared" si="15"/>
        <v>70.91743119266056</v>
      </c>
      <c r="P47" s="36">
        <f t="shared" si="16"/>
        <v>6.513761467889909</v>
      </c>
      <c r="Q47" s="35">
        <f t="shared" si="17"/>
        <v>1.651376146788991</v>
      </c>
      <c r="R47" s="36">
        <f t="shared" si="18"/>
        <v>0.27522935779816515</v>
      </c>
      <c r="S47" s="36">
        <f t="shared" si="19"/>
        <v>3.211009174311927</v>
      </c>
      <c r="T47" s="98">
        <f t="shared" si="20"/>
        <v>17.431192660550458</v>
      </c>
    </row>
    <row r="48" spans="1:20" ht="12.75">
      <c r="A48" s="7" t="s">
        <v>281</v>
      </c>
      <c r="B48" s="55"/>
      <c r="C48" s="92">
        <v>3509</v>
      </c>
      <c r="D48" s="93" t="s">
        <v>327</v>
      </c>
      <c r="E48" s="72">
        <v>5230</v>
      </c>
      <c r="F48" s="36">
        <v>3950</v>
      </c>
      <c r="G48" s="35">
        <v>3530</v>
      </c>
      <c r="H48" s="37">
        <v>420</v>
      </c>
      <c r="I48" s="36">
        <v>135</v>
      </c>
      <c r="J48" s="36">
        <v>20</v>
      </c>
      <c r="K48" s="36">
        <v>225</v>
      </c>
      <c r="L48" s="36">
        <v>905</v>
      </c>
      <c r="M48" s="72">
        <f t="shared" si="13"/>
        <v>100</v>
      </c>
      <c r="N48" s="72">
        <f t="shared" si="14"/>
        <v>75.52581261950286</v>
      </c>
      <c r="O48" s="36">
        <f t="shared" si="15"/>
        <v>67.49521988527725</v>
      </c>
      <c r="P48" s="36">
        <f t="shared" si="16"/>
        <v>8.030592734225621</v>
      </c>
      <c r="Q48" s="35">
        <f t="shared" si="17"/>
        <v>2.581261950286807</v>
      </c>
      <c r="R48" s="36">
        <f t="shared" si="18"/>
        <v>0.3824091778202677</v>
      </c>
      <c r="S48" s="36">
        <f t="shared" si="19"/>
        <v>4.3021032504780115</v>
      </c>
      <c r="T48" s="98">
        <f t="shared" si="20"/>
        <v>17.304015296367112</v>
      </c>
    </row>
    <row r="49" spans="1:20" ht="12.75">
      <c r="A49" s="7" t="s">
        <v>281</v>
      </c>
      <c r="B49" s="55"/>
      <c r="C49" s="92">
        <v>3542</v>
      </c>
      <c r="D49" s="93" t="s">
        <v>333</v>
      </c>
      <c r="E49" s="72">
        <v>7365</v>
      </c>
      <c r="F49" s="36">
        <v>5660</v>
      </c>
      <c r="G49" s="35">
        <v>5095</v>
      </c>
      <c r="H49" s="37">
        <v>565</v>
      </c>
      <c r="I49" s="36">
        <v>135</v>
      </c>
      <c r="J49" s="36">
        <v>20</v>
      </c>
      <c r="K49" s="36">
        <v>280</v>
      </c>
      <c r="L49" s="36">
        <v>1265</v>
      </c>
      <c r="M49" s="72">
        <f t="shared" si="13"/>
        <v>100</v>
      </c>
      <c r="N49" s="72">
        <f t="shared" si="14"/>
        <v>76.8499660556687</v>
      </c>
      <c r="O49" s="36">
        <f t="shared" si="15"/>
        <v>69.17854718262049</v>
      </c>
      <c r="P49" s="36">
        <f t="shared" si="16"/>
        <v>7.671418873048201</v>
      </c>
      <c r="Q49" s="35">
        <f t="shared" si="17"/>
        <v>1.8329938900203666</v>
      </c>
      <c r="R49" s="36">
        <f t="shared" si="18"/>
        <v>0.2715546503733876</v>
      </c>
      <c r="S49" s="36">
        <f t="shared" si="19"/>
        <v>3.801765105227427</v>
      </c>
      <c r="T49" s="98">
        <f t="shared" si="20"/>
        <v>17.17583163611677</v>
      </c>
    </row>
    <row r="50" spans="1:20" ht="12.75">
      <c r="A50" s="7" t="s">
        <v>281</v>
      </c>
      <c r="B50" s="55"/>
      <c r="C50" s="92">
        <v>3507</v>
      </c>
      <c r="D50" s="93" t="s">
        <v>338</v>
      </c>
      <c r="E50" s="72">
        <v>7875</v>
      </c>
      <c r="F50" s="36">
        <v>6015</v>
      </c>
      <c r="G50" s="35">
        <v>5470</v>
      </c>
      <c r="H50" s="37">
        <v>550</v>
      </c>
      <c r="I50" s="36">
        <v>165</v>
      </c>
      <c r="J50" s="36">
        <v>35</v>
      </c>
      <c r="K50" s="36">
        <v>310</v>
      </c>
      <c r="L50" s="36">
        <v>1340</v>
      </c>
      <c r="M50" s="72">
        <f t="shared" si="13"/>
        <v>100</v>
      </c>
      <c r="N50" s="72">
        <f t="shared" si="14"/>
        <v>76.38095238095238</v>
      </c>
      <c r="O50" s="36">
        <f t="shared" si="15"/>
        <v>69.46031746031746</v>
      </c>
      <c r="P50" s="36">
        <f t="shared" si="16"/>
        <v>6.984126984126984</v>
      </c>
      <c r="Q50" s="35">
        <f t="shared" si="17"/>
        <v>2.0952380952380953</v>
      </c>
      <c r="R50" s="36">
        <f t="shared" si="18"/>
        <v>0.4444444444444444</v>
      </c>
      <c r="S50" s="36">
        <f t="shared" si="19"/>
        <v>3.9365079365079367</v>
      </c>
      <c r="T50" s="98">
        <f t="shared" si="20"/>
        <v>17.015873015873016</v>
      </c>
    </row>
    <row r="51" spans="1:20" ht="12.75">
      <c r="A51" s="7" t="s">
        <v>281</v>
      </c>
      <c r="B51" s="55"/>
      <c r="C51" s="92">
        <v>3532</v>
      </c>
      <c r="D51" s="93" t="s">
        <v>336</v>
      </c>
      <c r="E51" s="72">
        <v>6415</v>
      </c>
      <c r="F51" s="36">
        <v>4900</v>
      </c>
      <c r="G51" s="35">
        <v>4350</v>
      </c>
      <c r="H51" s="37">
        <v>550</v>
      </c>
      <c r="I51" s="36">
        <v>145</v>
      </c>
      <c r="J51" s="36">
        <v>20</v>
      </c>
      <c r="K51" s="36">
        <v>270</v>
      </c>
      <c r="L51" s="36">
        <v>1080</v>
      </c>
      <c r="M51" s="72">
        <f t="shared" si="13"/>
        <v>100</v>
      </c>
      <c r="N51" s="72">
        <f t="shared" si="14"/>
        <v>76.38347622759159</v>
      </c>
      <c r="O51" s="36">
        <f t="shared" si="15"/>
        <v>67.80982073265783</v>
      </c>
      <c r="P51" s="36">
        <f t="shared" si="16"/>
        <v>8.57365549493375</v>
      </c>
      <c r="Q51" s="35">
        <f t="shared" si="17"/>
        <v>2.260327357755261</v>
      </c>
      <c r="R51" s="36">
        <f t="shared" si="18"/>
        <v>0.3117692907248636</v>
      </c>
      <c r="S51" s="36">
        <f t="shared" si="19"/>
        <v>4.208885424785659</v>
      </c>
      <c r="T51" s="98">
        <f t="shared" si="20"/>
        <v>16.835541699142635</v>
      </c>
    </row>
    <row r="52" spans="1:20" ht="12.75">
      <c r="A52" s="7" t="s">
        <v>281</v>
      </c>
      <c r="B52" s="55"/>
      <c r="C52" s="92">
        <v>3528</v>
      </c>
      <c r="D52" s="93" t="s">
        <v>348</v>
      </c>
      <c r="E52" s="72">
        <v>7675</v>
      </c>
      <c r="F52" s="36">
        <v>5850</v>
      </c>
      <c r="G52" s="35">
        <v>5210</v>
      </c>
      <c r="H52" s="37">
        <v>640</v>
      </c>
      <c r="I52" s="36">
        <v>145</v>
      </c>
      <c r="J52" s="36">
        <v>55</v>
      </c>
      <c r="K52" s="36">
        <v>335</v>
      </c>
      <c r="L52" s="36">
        <v>1290</v>
      </c>
      <c r="M52" s="72">
        <f t="shared" si="13"/>
        <v>100</v>
      </c>
      <c r="N52" s="72">
        <f t="shared" si="14"/>
        <v>76.2214983713355</v>
      </c>
      <c r="O52" s="36">
        <f t="shared" si="15"/>
        <v>67.88273615635178</v>
      </c>
      <c r="P52" s="36">
        <f t="shared" si="16"/>
        <v>8.338762214983714</v>
      </c>
      <c r="Q52" s="35">
        <f t="shared" si="17"/>
        <v>1.8892508143322475</v>
      </c>
      <c r="R52" s="36">
        <f t="shared" si="18"/>
        <v>0.7166123778501629</v>
      </c>
      <c r="S52" s="36">
        <f t="shared" si="19"/>
        <v>4.364820846905538</v>
      </c>
      <c r="T52" s="98">
        <f t="shared" si="20"/>
        <v>16.807817589576548</v>
      </c>
    </row>
    <row r="53" spans="1:20" ht="12.75">
      <c r="A53" s="7" t="s">
        <v>281</v>
      </c>
      <c r="B53" s="55"/>
      <c r="C53" s="92">
        <v>3552</v>
      </c>
      <c r="D53" s="93" t="s">
        <v>353</v>
      </c>
      <c r="E53" s="72">
        <v>1830</v>
      </c>
      <c r="F53" s="36">
        <v>1400</v>
      </c>
      <c r="G53" s="35">
        <v>1280</v>
      </c>
      <c r="H53" s="37">
        <v>115</v>
      </c>
      <c r="I53" s="36">
        <v>40</v>
      </c>
      <c r="J53" s="36">
        <v>5</v>
      </c>
      <c r="K53" s="36">
        <v>85</v>
      </c>
      <c r="L53" s="36">
        <v>305</v>
      </c>
      <c r="M53" s="72">
        <f t="shared" si="13"/>
        <v>100</v>
      </c>
      <c r="N53" s="72">
        <f t="shared" si="14"/>
        <v>76.50273224043715</v>
      </c>
      <c r="O53" s="36">
        <f t="shared" si="15"/>
        <v>69.94535519125684</v>
      </c>
      <c r="P53" s="36">
        <f t="shared" si="16"/>
        <v>6.284153005464481</v>
      </c>
      <c r="Q53" s="35">
        <f t="shared" si="17"/>
        <v>2.185792349726776</v>
      </c>
      <c r="R53" s="36">
        <f t="shared" si="18"/>
        <v>0.273224043715847</v>
      </c>
      <c r="S53" s="36">
        <f t="shared" si="19"/>
        <v>4.644808743169399</v>
      </c>
      <c r="T53" s="98">
        <f t="shared" si="20"/>
        <v>16.666666666666664</v>
      </c>
    </row>
    <row r="54" spans="1:20" ht="12.75">
      <c r="A54" s="7" t="s">
        <v>281</v>
      </c>
      <c r="B54" s="55"/>
      <c r="C54" s="92">
        <v>3514</v>
      </c>
      <c r="D54" s="93" t="s">
        <v>340</v>
      </c>
      <c r="E54" s="72">
        <v>7390</v>
      </c>
      <c r="F54" s="36">
        <v>5685</v>
      </c>
      <c r="G54" s="35">
        <v>5105</v>
      </c>
      <c r="H54" s="37">
        <v>580</v>
      </c>
      <c r="I54" s="36">
        <v>150</v>
      </c>
      <c r="J54" s="36">
        <v>25</v>
      </c>
      <c r="K54" s="36">
        <v>320</v>
      </c>
      <c r="L54" s="36">
        <v>1210</v>
      </c>
      <c r="M54" s="72">
        <f t="shared" si="13"/>
        <v>100</v>
      </c>
      <c r="N54" s="72">
        <f t="shared" si="14"/>
        <v>76.92828146143437</v>
      </c>
      <c r="O54" s="36">
        <f t="shared" si="15"/>
        <v>69.07983761840325</v>
      </c>
      <c r="P54" s="36">
        <f t="shared" si="16"/>
        <v>7.848443843031124</v>
      </c>
      <c r="Q54" s="35">
        <f t="shared" si="17"/>
        <v>2.029769959404601</v>
      </c>
      <c r="R54" s="36">
        <f t="shared" si="18"/>
        <v>0.3382949932341001</v>
      </c>
      <c r="S54" s="36">
        <f t="shared" si="19"/>
        <v>4.330175913396482</v>
      </c>
      <c r="T54" s="98">
        <f t="shared" si="20"/>
        <v>16.373477672530445</v>
      </c>
    </row>
    <row r="55" spans="1:20" ht="12.75">
      <c r="A55" s="7" t="s">
        <v>281</v>
      </c>
      <c r="B55" s="55"/>
      <c r="C55" s="92">
        <v>3546</v>
      </c>
      <c r="D55" s="93" t="s">
        <v>352</v>
      </c>
      <c r="E55" s="72">
        <v>1975</v>
      </c>
      <c r="F55" s="36">
        <v>1530</v>
      </c>
      <c r="G55" s="35">
        <v>1415</v>
      </c>
      <c r="H55" s="37">
        <v>115</v>
      </c>
      <c r="I55" s="36">
        <v>30</v>
      </c>
      <c r="J55" s="36">
        <v>5</v>
      </c>
      <c r="K55" s="36">
        <v>85</v>
      </c>
      <c r="L55" s="36">
        <v>320</v>
      </c>
      <c r="M55" s="72">
        <f t="shared" si="13"/>
        <v>100</v>
      </c>
      <c r="N55" s="72">
        <f t="shared" si="14"/>
        <v>77.46835443037975</v>
      </c>
      <c r="O55" s="36">
        <f t="shared" si="15"/>
        <v>71.64556962025317</v>
      </c>
      <c r="P55" s="36">
        <f t="shared" si="16"/>
        <v>5.822784810126582</v>
      </c>
      <c r="Q55" s="35">
        <f t="shared" si="17"/>
        <v>1.5189873417721518</v>
      </c>
      <c r="R55" s="36">
        <f t="shared" si="18"/>
        <v>0.25316455696202533</v>
      </c>
      <c r="S55" s="36">
        <f t="shared" si="19"/>
        <v>4.30379746835443</v>
      </c>
      <c r="T55" s="98">
        <f t="shared" si="20"/>
        <v>16.20253164556962</v>
      </c>
    </row>
    <row r="56" spans="1:20" ht="12.75">
      <c r="A56" s="7" t="s">
        <v>281</v>
      </c>
      <c r="B56" s="55"/>
      <c r="C56" s="92">
        <v>3544</v>
      </c>
      <c r="D56" s="93" t="s">
        <v>337</v>
      </c>
      <c r="E56" s="72">
        <v>4850</v>
      </c>
      <c r="F56" s="36">
        <v>3725</v>
      </c>
      <c r="G56" s="35">
        <v>3375</v>
      </c>
      <c r="H56" s="37">
        <v>355</v>
      </c>
      <c r="I56" s="36">
        <v>110</v>
      </c>
      <c r="J56" s="36">
        <v>25</v>
      </c>
      <c r="K56" s="36">
        <v>200</v>
      </c>
      <c r="L56" s="36">
        <v>785</v>
      </c>
      <c r="M56" s="72">
        <f t="shared" si="13"/>
        <v>100</v>
      </c>
      <c r="N56" s="72">
        <f t="shared" si="14"/>
        <v>76.80412371134021</v>
      </c>
      <c r="O56" s="36">
        <f t="shared" si="15"/>
        <v>69.58762886597938</v>
      </c>
      <c r="P56" s="36">
        <f t="shared" si="16"/>
        <v>7.31958762886598</v>
      </c>
      <c r="Q56" s="35">
        <f t="shared" si="17"/>
        <v>2.268041237113402</v>
      </c>
      <c r="R56" s="36">
        <f t="shared" si="18"/>
        <v>0.5154639175257731</v>
      </c>
      <c r="S56" s="36">
        <f t="shared" si="19"/>
        <v>4.123711340206185</v>
      </c>
      <c r="T56" s="98">
        <f t="shared" si="20"/>
        <v>16.185567010309278</v>
      </c>
    </row>
    <row r="57" spans="1:20" ht="12.75">
      <c r="A57" s="7" t="s">
        <v>281</v>
      </c>
      <c r="B57" s="55"/>
      <c r="C57" s="92">
        <v>3513</v>
      </c>
      <c r="D57" s="99" t="s">
        <v>349</v>
      </c>
      <c r="E57" s="101">
        <v>2450</v>
      </c>
      <c r="F57" s="39">
        <v>1890</v>
      </c>
      <c r="G57" s="38">
        <v>1735</v>
      </c>
      <c r="H57" s="40">
        <v>155</v>
      </c>
      <c r="I57" s="39">
        <v>45</v>
      </c>
      <c r="J57" s="39">
        <v>10</v>
      </c>
      <c r="K57" s="39">
        <v>115</v>
      </c>
      <c r="L57" s="39">
        <v>395</v>
      </c>
      <c r="M57" s="72">
        <f t="shared" si="13"/>
        <v>100</v>
      </c>
      <c r="N57" s="72">
        <f t="shared" si="14"/>
        <v>77.14285714285715</v>
      </c>
      <c r="O57" s="36">
        <f t="shared" si="15"/>
        <v>70.81632653061224</v>
      </c>
      <c r="P57" s="36">
        <f t="shared" si="16"/>
        <v>6.326530612244897</v>
      </c>
      <c r="Q57" s="35">
        <f t="shared" si="17"/>
        <v>1.8367346938775513</v>
      </c>
      <c r="R57" s="36">
        <f t="shared" si="18"/>
        <v>0.40816326530612246</v>
      </c>
      <c r="S57" s="36">
        <f t="shared" si="19"/>
        <v>4.6938775510204085</v>
      </c>
      <c r="T57" s="98">
        <f t="shared" si="20"/>
        <v>16.122448979591837</v>
      </c>
    </row>
    <row r="58" spans="1:20" ht="12.75">
      <c r="A58" s="7" t="s">
        <v>281</v>
      </c>
      <c r="B58" s="55"/>
      <c r="C58" s="92">
        <v>3549</v>
      </c>
      <c r="D58" s="93" t="s">
        <v>350</v>
      </c>
      <c r="E58" s="72">
        <v>3960</v>
      </c>
      <c r="F58" s="36">
        <v>3075</v>
      </c>
      <c r="G58" s="35">
        <v>2825</v>
      </c>
      <c r="H58" s="37">
        <v>250</v>
      </c>
      <c r="I58" s="36">
        <v>60</v>
      </c>
      <c r="J58" s="36">
        <v>15</v>
      </c>
      <c r="K58" s="36">
        <v>195</v>
      </c>
      <c r="L58" s="36">
        <v>605</v>
      </c>
      <c r="M58" s="72">
        <f t="shared" si="13"/>
        <v>100</v>
      </c>
      <c r="N58" s="72">
        <f t="shared" si="14"/>
        <v>77.65151515151516</v>
      </c>
      <c r="O58" s="36">
        <f t="shared" si="15"/>
        <v>71.33838383838383</v>
      </c>
      <c r="P58" s="36">
        <f t="shared" si="16"/>
        <v>6.313131313131313</v>
      </c>
      <c r="Q58" s="35">
        <f t="shared" si="17"/>
        <v>1.5151515151515151</v>
      </c>
      <c r="R58" s="36">
        <f t="shared" si="18"/>
        <v>0.3787878787878788</v>
      </c>
      <c r="S58" s="36">
        <f t="shared" si="19"/>
        <v>4.924242424242424</v>
      </c>
      <c r="T58" s="98">
        <f t="shared" si="20"/>
        <v>15.277777777777779</v>
      </c>
    </row>
    <row r="59" spans="1:20" ht="12.75">
      <c r="A59" s="7" t="s">
        <v>281</v>
      </c>
      <c r="B59" s="55"/>
      <c r="C59" s="94">
        <v>3516</v>
      </c>
      <c r="D59" s="95" t="s">
        <v>342</v>
      </c>
      <c r="E59" s="73">
        <v>6275</v>
      </c>
      <c r="F59" s="42">
        <v>4865</v>
      </c>
      <c r="G59" s="41">
        <v>4445</v>
      </c>
      <c r="H59" s="43">
        <v>420</v>
      </c>
      <c r="I59" s="42">
        <v>145</v>
      </c>
      <c r="J59" s="42">
        <v>35</v>
      </c>
      <c r="K59" s="42">
        <v>295</v>
      </c>
      <c r="L59" s="42">
        <v>945</v>
      </c>
      <c r="M59" s="73">
        <f t="shared" si="13"/>
        <v>100</v>
      </c>
      <c r="N59" s="73">
        <f t="shared" si="14"/>
        <v>77.52988047808765</v>
      </c>
      <c r="O59" s="42">
        <f t="shared" si="15"/>
        <v>70.83665338645419</v>
      </c>
      <c r="P59" s="42">
        <f t="shared" si="16"/>
        <v>6.693227091633466</v>
      </c>
      <c r="Q59" s="41">
        <f t="shared" si="17"/>
        <v>2.3107569721115535</v>
      </c>
      <c r="R59" s="42">
        <f t="shared" si="18"/>
        <v>0.5577689243027889</v>
      </c>
      <c r="S59" s="42">
        <f t="shared" si="19"/>
        <v>4.701195219123506</v>
      </c>
      <c r="T59" s="100">
        <f t="shared" si="20"/>
        <v>15.0597609561753</v>
      </c>
    </row>
    <row r="60" spans="1:20" ht="12.75">
      <c r="A60" s="7"/>
      <c r="B60" s="55"/>
      <c r="C60" s="170" t="s">
        <v>294</v>
      </c>
      <c r="D60" s="197"/>
      <c r="E60" s="74">
        <f>SUM(E33:E59)</f>
        <v>144060</v>
      </c>
      <c r="F60" s="28">
        <f aca="true" t="shared" si="21" ref="F60:L60">SUM(F33:F59)</f>
        <v>107810</v>
      </c>
      <c r="G60" s="27">
        <f t="shared" si="21"/>
        <v>97005</v>
      </c>
      <c r="H60" s="29">
        <f t="shared" si="21"/>
        <v>10800</v>
      </c>
      <c r="I60" s="28">
        <f t="shared" si="21"/>
        <v>3210</v>
      </c>
      <c r="J60" s="28">
        <f t="shared" si="21"/>
        <v>625</v>
      </c>
      <c r="K60" s="28">
        <f t="shared" si="21"/>
        <v>6045</v>
      </c>
      <c r="L60" s="28">
        <f t="shared" si="21"/>
        <v>26365</v>
      </c>
      <c r="M60" s="74">
        <f aca="true" t="shared" si="22" ref="M60:T61">(E60/$E60)*100</f>
        <v>100</v>
      </c>
      <c r="N60" s="74">
        <f t="shared" si="22"/>
        <v>74.83687352492016</v>
      </c>
      <c r="O60" s="28">
        <f t="shared" si="22"/>
        <v>67.33652644731362</v>
      </c>
      <c r="P60" s="28">
        <f t="shared" si="22"/>
        <v>7.496876301541025</v>
      </c>
      <c r="Q60" s="27">
        <f t="shared" si="22"/>
        <v>2.2282382340691376</v>
      </c>
      <c r="R60" s="28">
        <f t="shared" si="22"/>
        <v>0.4338470081910315</v>
      </c>
      <c r="S60" s="28">
        <f t="shared" si="22"/>
        <v>4.196168263223657</v>
      </c>
      <c r="T60" s="76">
        <f t="shared" si="22"/>
        <v>18.30140219353047</v>
      </c>
    </row>
    <row r="61" spans="1:20" ht="12.75">
      <c r="A61" s="9"/>
      <c r="B61" s="64"/>
      <c r="C61" s="172" t="s">
        <v>162</v>
      </c>
      <c r="D61" s="198"/>
      <c r="E61" s="74">
        <f>E15+E31+E60</f>
        <v>729045</v>
      </c>
      <c r="F61" s="74">
        <f aca="true" t="shared" si="23" ref="F61:L61">F15+F31+F60</f>
        <v>521805</v>
      </c>
      <c r="G61" s="27">
        <f t="shared" si="23"/>
        <v>419410</v>
      </c>
      <c r="H61" s="29">
        <f t="shared" si="23"/>
        <v>102385</v>
      </c>
      <c r="I61" s="27">
        <f t="shared" si="23"/>
        <v>28260</v>
      </c>
      <c r="J61" s="28">
        <f t="shared" si="23"/>
        <v>4255</v>
      </c>
      <c r="K61" s="28">
        <f t="shared" si="23"/>
        <v>45730</v>
      </c>
      <c r="L61" s="29">
        <f t="shared" si="23"/>
        <v>129005</v>
      </c>
      <c r="M61" s="74">
        <f t="shared" si="22"/>
        <v>100</v>
      </c>
      <c r="N61" s="74">
        <f t="shared" si="22"/>
        <v>71.57377116638891</v>
      </c>
      <c r="O61" s="28">
        <f t="shared" si="22"/>
        <v>57.52868478626147</v>
      </c>
      <c r="P61" s="28">
        <f t="shared" si="22"/>
        <v>14.043714722685158</v>
      </c>
      <c r="Q61" s="27">
        <f t="shared" si="22"/>
        <v>3.876303931856058</v>
      </c>
      <c r="R61" s="28">
        <f t="shared" si="22"/>
        <v>0.5836402416860413</v>
      </c>
      <c r="S61" s="28">
        <f t="shared" si="22"/>
        <v>6.27258948350239</v>
      </c>
      <c r="T61" s="76">
        <f t="shared" si="22"/>
        <v>17.695066834008873</v>
      </c>
    </row>
    <row r="62" spans="1:20" ht="12.75">
      <c r="A62" s="8"/>
      <c r="C62" s="174" t="s">
        <v>287</v>
      </c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</row>
  </sheetData>
  <sheetProtection/>
  <mergeCells count="27">
    <mergeCell ref="S3:S4"/>
    <mergeCell ref="K3:K4"/>
    <mergeCell ref="L3:L4"/>
    <mergeCell ref="M3:M4"/>
    <mergeCell ref="N3:P3"/>
    <mergeCell ref="Q3:Q4"/>
    <mergeCell ref="R3:R4"/>
    <mergeCell ref="C32:D32"/>
    <mergeCell ref="T3:T4"/>
    <mergeCell ref="C1:T1"/>
    <mergeCell ref="C2:C6"/>
    <mergeCell ref="D2:D6"/>
    <mergeCell ref="E2:T2"/>
    <mergeCell ref="E3:E4"/>
    <mergeCell ref="F3:H3"/>
    <mergeCell ref="I3:I4"/>
    <mergeCell ref="J3:J4"/>
    <mergeCell ref="C60:D60"/>
    <mergeCell ref="C61:D61"/>
    <mergeCell ref="C62:T62"/>
    <mergeCell ref="E5:L5"/>
    <mergeCell ref="M5:T5"/>
    <mergeCell ref="E6:T6"/>
    <mergeCell ref="E16:T16"/>
    <mergeCell ref="C31:D31"/>
    <mergeCell ref="E32:T32"/>
    <mergeCell ref="C16:D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2"/>
  <sheetViews>
    <sheetView showGridLines="0" zoomScalePageLayoutView="0" workbookViewId="0" topLeftCell="C1">
      <selection activeCell="G11" sqref="G11"/>
    </sheetView>
  </sheetViews>
  <sheetFormatPr defaultColWidth="9.140625" defaultRowHeight="12.75"/>
  <cols>
    <col min="1" max="1" width="17.421875" style="0" customWidth="1"/>
    <col min="2" max="2" width="17.421875" style="22" customWidth="1"/>
    <col min="3" max="3" width="5.57421875" style="66" customWidth="1"/>
    <col min="4" max="4" width="27.7109375" style="0" customWidth="1"/>
    <col min="5" max="5" width="11.421875" style="0" customWidth="1"/>
    <col min="6" max="7" width="11.140625" style="0" customWidth="1"/>
    <col min="8" max="8" width="10.140625" style="0" customWidth="1"/>
    <col min="9" max="9" width="9.57421875" style="0" customWidth="1"/>
    <col min="10" max="10" width="7.57421875" style="0" customWidth="1"/>
    <col min="11" max="11" width="9.57421875" style="0" customWidth="1"/>
    <col min="12" max="12" width="9.421875" style="0" customWidth="1"/>
    <col min="13" max="13" width="10.8515625" style="0" customWidth="1"/>
    <col min="15" max="15" width="11.140625" style="0" customWidth="1"/>
    <col min="16" max="16" width="10.8515625" style="0" customWidth="1"/>
    <col min="17" max="17" width="8.57421875" style="0" customWidth="1"/>
    <col min="18" max="18" width="7.57421875" style="0" customWidth="1"/>
    <col min="19" max="19" width="7.7109375" style="0" customWidth="1"/>
    <col min="20" max="20" width="7.421875" style="0" customWidth="1"/>
  </cols>
  <sheetData>
    <row r="1" spans="3:20" ht="17.25" customHeight="1">
      <c r="C1" s="193" t="s">
        <v>370</v>
      </c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5"/>
    </row>
    <row r="2" spans="3:20" ht="15">
      <c r="C2" s="180" t="s">
        <v>356</v>
      </c>
      <c r="D2" s="183" t="s">
        <v>269</v>
      </c>
      <c r="E2" s="186" t="s">
        <v>363</v>
      </c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8"/>
    </row>
    <row r="3" spans="3:20" ht="12.75">
      <c r="C3" s="181"/>
      <c r="D3" s="184"/>
      <c r="E3" s="227" t="s">
        <v>412</v>
      </c>
      <c r="F3" s="190" t="s">
        <v>295</v>
      </c>
      <c r="G3" s="190"/>
      <c r="H3" s="190"/>
      <c r="I3" s="189" t="s">
        <v>300</v>
      </c>
      <c r="J3" s="189" t="s">
        <v>304</v>
      </c>
      <c r="K3" s="189" t="s">
        <v>301</v>
      </c>
      <c r="L3" s="189" t="s">
        <v>302</v>
      </c>
      <c r="M3" s="189" t="s">
        <v>296</v>
      </c>
      <c r="N3" s="190" t="s">
        <v>295</v>
      </c>
      <c r="O3" s="190"/>
      <c r="P3" s="190"/>
      <c r="Q3" s="189" t="s">
        <v>300</v>
      </c>
      <c r="R3" s="189" t="s">
        <v>304</v>
      </c>
      <c r="S3" s="189" t="s">
        <v>301</v>
      </c>
      <c r="T3" s="196" t="s">
        <v>302</v>
      </c>
    </row>
    <row r="4" spans="1:20" ht="76.5">
      <c r="A4" s="2"/>
      <c r="B4" s="24"/>
      <c r="C4" s="181"/>
      <c r="D4" s="184"/>
      <c r="E4" s="189"/>
      <c r="F4" s="21" t="s">
        <v>297</v>
      </c>
      <c r="G4" s="21" t="s">
        <v>298</v>
      </c>
      <c r="H4" s="21" t="s">
        <v>299</v>
      </c>
      <c r="I4" s="189"/>
      <c r="J4" s="189"/>
      <c r="K4" s="189"/>
      <c r="L4" s="189"/>
      <c r="M4" s="189"/>
      <c r="N4" s="21" t="s">
        <v>297</v>
      </c>
      <c r="O4" s="21" t="s">
        <v>298</v>
      </c>
      <c r="P4" s="21" t="s">
        <v>299</v>
      </c>
      <c r="Q4" s="189"/>
      <c r="R4" s="189"/>
      <c r="S4" s="189"/>
      <c r="T4" s="196"/>
    </row>
    <row r="5" spans="1:20" ht="15">
      <c r="A5" s="2"/>
      <c r="B5" s="24"/>
      <c r="C5" s="181"/>
      <c r="D5" s="184"/>
      <c r="E5" s="191" t="s">
        <v>357</v>
      </c>
      <c r="F5" s="192"/>
      <c r="G5" s="192"/>
      <c r="H5" s="192"/>
      <c r="I5" s="192"/>
      <c r="J5" s="192"/>
      <c r="K5" s="192"/>
      <c r="L5" s="192"/>
      <c r="M5" s="175" t="s">
        <v>358</v>
      </c>
      <c r="N5" s="176"/>
      <c r="O5" s="176"/>
      <c r="P5" s="176"/>
      <c r="Q5" s="176"/>
      <c r="R5" s="176"/>
      <c r="S5" s="176"/>
      <c r="T5" s="177"/>
    </row>
    <row r="6" spans="3:20" ht="15">
      <c r="C6" s="182"/>
      <c r="D6" s="185"/>
      <c r="E6" s="163" t="s">
        <v>361</v>
      </c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5"/>
    </row>
    <row r="7" spans="1:20" ht="12.75">
      <c r="A7" s="7" t="s">
        <v>283</v>
      </c>
      <c r="B7" s="55"/>
      <c r="C7" s="90">
        <v>3553</v>
      </c>
      <c r="D7" s="91" t="s">
        <v>308</v>
      </c>
      <c r="E7" s="71">
        <v>6875</v>
      </c>
      <c r="F7" s="60">
        <v>4580</v>
      </c>
      <c r="G7" s="59">
        <v>4090</v>
      </c>
      <c r="H7" s="61">
        <v>490</v>
      </c>
      <c r="I7" s="60">
        <v>260</v>
      </c>
      <c r="J7" s="60">
        <v>20</v>
      </c>
      <c r="K7" s="60">
        <v>325</v>
      </c>
      <c r="L7" s="61">
        <v>1690</v>
      </c>
      <c r="M7" s="61">
        <f aca="true" t="shared" si="0" ref="M7:T14">(E7/$E7)*100</f>
        <v>100</v>
      </c>
      <c r="N7" s="71">
        <f t="shared" si="0"/>
        <v>66.61818181818182</v>
      </c>
      <c r="O7" s="32">
        <f t="shared" si="0"/>
        <v>59.49090909090909</v>
      </c>
      <c r="P7" s="32">
        <f t="shared" si="0"/>
        <v>7.127272727272728</v>
      </c>
      <c r="Q7" s="59">
        <f t="shared" si="0"/>
        <v>3.781818181818182</v>
      </c>
      <c r="R7" s="60">
        <f t="shared" si="0"/>
        <v>0.2909090909090909</v>
      </c>
      <c r="S7" s="60">
        <f t="shared" si="0"/>
        <v>4.7272727272727275</v>
      </c>
      <c r="T7" s="79">
        <f t="shared" si="0"/>
        <v>24.581818181818182</v>
      </c>
    </row>
    <row r="8" spans="1:20" ht="12.75">
      <c r="A8" s="7" t="s">
        <v>283</v>
      </c>
      <c r="B8" s="55"/>
      <c r="C8" s="92">
        <v>3520</v>
      </c>
      <c r="D8" s="93" t="s">
        <v>311</v>
      </c>
      <c r="E8" s="72">
        <v>91545</v>
      </c>
      <c r="F8" s="36">
        <v>55405</v>
      </c>
      <c r="G8" s="35">
        <v>43085</v>
      </c>
      <c r="H8" s="37">
        <v>12315</v>
      </c>
      <c r="I8" s="36">
        <v>5535</v>
      </c>
      <c r="J8" s="36">
        <v>300</v>
      </c>
      <c r="K8" s="36">
        <v>7985</v>
      </c>
      <c r="L8" s="37">
        <v>22315</v>
      </c>
      <c r="M8" s="37">
        <f t="shared" si="0"/>
        <v>100</v>
      </c>
      <c r="N8" s="77">
        <f t="shared" si="0"/>
        <v>60.52214757769403</v>
      </c>
      <c r="O8" s="32">
        <f t="shared" si="0"/>
        <v>47.06428532415752</v>
      </c>
      <c r="P8" s="32">
        <f t="shared" si="0"/>
        <v>13.452400458790759</v>
      </c>
      <c r="Q8" s="31">
        <f t="shared" si="0"/>
        <v>6.046206783549074</v>
      </c>
      <c r="R8" s="32">
        <f t="shared" si="0"/>
        <v>0.3277076847452073</v>
      </c>
      <c r="S8" s="32">
        <f t="shared" si="0"/>
        <v>8.722486208968267</v>
      </c>
      <c r="T8" s="80">
        <f t="shared" si="0"/>
        <v>24.37598995029767</v>
      </c>
    </row>
    <row r="9" spans="1:20" ht="12.75">
      <c r="A9" s="7" t="s">
        <v>283</v>
      </c>
      <c r="B9" s="55"/>
      <c r="C9" s="92">
        <v>3506</v>
      </c>
      <c r="D9" s="93" t="s">
        <v>305</v>
      </c>
      <c r="E9" s="72">
        <v>33105</v>
      </c>
      <c r="F9" s="36">
        <v>22690</v>
      </c>
      <c r="G9" s="35">
        <v>20005</v>
      </c>
      <c r="H9" s="37">
        <v>2680</v>
      </c>
      <c r="I9" s="36">
        <v>1125</v>
      </c>
      <c r="J9" s="36">
        <v>40</v>
      </c>
      <c r="K9" s="36">
        <v>1890</v>
      </c>
      <c r="L9" s="37">
        <v>7365</v>
      </c>
      <c r="M9" s="37">
        <f t="shared" si="0"/>
        <v>100</v>
      </c>
      <c r="N9" s="77">
        <f t="shared" si="0"/>
        <v>68.53949554447969</v>
      </c>
      <c r="O9" s="32">
        <f t="shared" si="0"/>
        <v>60.428938226853944</v>
      </c>
      <c r="P9" s="32">
        <f t="shared" si="0"/>
        <v>8.095453858933697</v>
      </c>
      <c r="Q9" s="31">
        <f t="shared" si="0"/>
        <v>3.398278205709107</v>
      </c>
      <c r="R9" s="32">
        <f t="shared" si="0"/>
        <v>0.12082766953632382</v>
      </c>
      <c r="S9" s="32">
        <f t="shared" si="0"/>
        <v>5.709107385591301</v>
      </c>
      <c r="T9" s="80">
        <f t="shared" si="0"/>
        <v>22.247394653375625</v>
      </c>
    </row>
    <row r="10" spans="1:20" ht="12.75">
      <c r="A10" s="7" t="s">
        <v>283</v>
      </c>
      <c r="B10" s="55"/>
      <c r="C10" s="92">
        <v>3525</v>
      </c>
      <c r="D10" s="93" t="s">
        <v>309</v>
      </c>
      <c r="E10" s="72">
        <v>20655</v>
      </c>
      <c r="F10" s="36">
        <v>13835</v>
      </c>
      <c r="G10" s="35">
        <v>11785</v>
      </c>
      <c r="H10" s="37">
        <v>2050</v>
      </c>
      <c r="I10" s="36">
        <v>930</v>
      </c>
      <c r="J10" s="36">
        <v>50</v>
      </c>
      <c r="K10" s="36">
        <v>1260</v>
      </c>
      <c r="L10" s="37">
        <v>4575</v>
      </c>
      <c r="M10" s="37">
        <f t="shared" si="0"/>
        <v>100</v>
      </c>
      <c r="N10" s="77">
        <f t="shared" si="0"/>
        <v>66.98136044541273</v>
      </c>
      <c r="O10" s="32">
        <f t="shared" si="0"/>
        <v>57.0564028080368</v>
      </c>
      <c r="P10" s="32">
        <f t="shared" si="0"/>
        <v>9.924957637375938</v>
      </c>
      <c r="Q10" s="31">
        <f t="shared" si="0"/>
        <v>4.502541757443718</v>
      </c>
      <c r="R10" s="32">
        <f t="shared" si="0"/>
        <v>0.2420721374969741</v>
      </c>
      <c r="S10" s="32">
        <f t="shared" si="0"/>
        <v>6.1002178649237475</v>
      </c>
      <c r="T10" s="80">
        <f t="shared" si="0"/>
        <v>22.149600580973132</v>
      </c>
    </row>
    <row r="11" spans="1:20" ht="12.75">
      <c r="A11" s="7" t="s">
        <v>283</v>
      </c>
      <c r="B11" s="55"/>
      <c r="C11" s="92">
        <v>3529</v>
      </c>
      <c r="D11" s="93" t="s">
        <v>307</v>
      </c>
      <c r="E11" s="72">
        <v>5355</v>
      </c>
      <c r="F11" s="36">
        <v>3730</v>
      </c>
      <c r="G11" s="35">
        <v>3345</v>
      </c>
      <c r="H11" s="37">
        <v>390</v>
      </c>
      <c r="I11" s="36">
        <v>220</v>
      </c>
      <c r="J11" s="36">
        <v>5</v>
      </c>
      <c r="K11" s="36">
        <v>275</v>
      </c>
      <c r="L11" s="37">
        <v>1130</v>
      </c>
      <c r="M11" s="37">
        <f t="shared" si="0"/>
        <v>100</v>
      </c>
      <c r="N11" s="77">
        <f t="shared" si="0"/>
        <v>69.65452847805788</v>
      </c>
      <c r="O11" s="32">
        <f t="shared" si="0"/>
        <v>62.46498599439776</v>
      </c>
      <c r="P11" s="32">
        <f t="shared" si="0"/>
        <v>7.282913165266107</v>
      </c>
      <c r="Q11" s="31">
        <f t="shared" si="0"/>
        <v>4.1083099906629315</v>
      </c>
      <c r="R11" s="32">
        <f t="shared" si="0"/>
        <v>0.09337068160597572</v>
      </c>
      <c r="S11" s="32">
        <f t="shared" si="0"/>
        <v>5.135387488328664</v>
      </c>
      <c r="T11" s="80">
        <f t="shared" si="0"/>
        <v>21.101774042950513</v>
      </c>
    </row>
    <row r="12" spans="1:20" ht="12.75">
      <c r="A12" s="7" t="s">
        <v>283</v>
      </c>
      <c r="B12" s="55"/>
      <c r="C12" s="92">
        <v>3524</v>
      </c>
      <c r="D12" s="93" t="s">
        <v>306</v>
      </c>
      <c r="E12" s="72">
        <v>19380</v>
      </c>
      <c r="F12" s="36">
        <v>14030</v>
      </c>
      <c r="G12" s="35">
        <v>12195</v>
      </c>
      <c r="H12" s="37">
        <v>1835</v>
      </c>
      <c r="I12" s="36">
        <v>640</v>
      </c>
      <c r="J12" s="36">
        <v>35</v>
      </c>
      <c r="K12" s="36">
        <v>1225</v>
      </c>
      <c r="L12" s="37">
        <v>3455</v>
      </c>
      <c r="M12" s="37">
        <f t="shared" si="0"/>
        <v>100</v>
      </c>
      <c r="N12" s="77">
        <f t="shared" si="0"/>
        <v>72.39422084623322</v>
      </c>
      <c r="O12" s="32">
        <f t="shared" si="0"/>
        <v>62.92569659442725</v>
      </c>
      <c r="P12" s="32">
        <f t="shared" si="0"/>
        <v>9.468524251805986</v>
      </c>
      <c r="Q12" s="31">
        <f t="shared" si="0"/>
        <v>3.3023735810113517</v>
      </c>
      <c r="R12" s="32">
        <f t="shared" si="0"/>
        <v>0.1805985552115583</v>
      </c>
      <c r="S12" s="32">
        <f t="shared" si="0"/>
        <v>6.32094943240454</v>
      </c>
      <c r="T12" s="80">
        <f t="shared" si="0"/>
        <v>17.827657378740973</v>
      </c>
    </row>
    <row r="13" spans="1:20" ht="12.75">
      <c r="A13" s="7" t="s">
        <v>283</v>
      </c>
      <c r="B13" s="55"/>
      <c r="C13" s="92">
        <v>3521</v>
      </c>
      <c r="D13" s="93" t="s">
        <v>312</v>
      </c>
      <c r="E13" s="72">
        <v>43365</v>
      </c>
      <c r="F13" s="36">
        <v>30135</v>
      </c>
      <c r="G13" s="35">
        <v>23705</v>
      </c>
      <c r="H13" s="37">
        <v>6430</v>
      </c>
      <c r="I13" s="36">
        <v>2260</v>
      </c>
      <c r="J13" s="36">
        <v>70</v>
      </c>
      <c r="K13" s="36">
        <v>5305</v>
      </c>
      <c r="L13" s="37">
        <v>5590</v>
      </c>
      <c r="M13" s="37">
        <f t="shared" si="0"/>
        <v>100</v>
      </c>
      <c r="N13" s="77">
        <f t="shared" si="0"/>
        <v>69.49152542372882</v>
      </c>
      <c r="O13" s="32">
        <f t="shared" si="0"/>
        <v>54.663899458088316</v>
      </c>
      <c r="P13" s="32">
        <f t="shared" si="0"/>
        <v>14.827625965640493</v>
      </c>
      <c r="Q13" s="31">
        <f t="shared" si="0"/>
        <v>5.211576155886083</v>
      </c>
      <c r="R13" s="32">
        <f t="shared" si="0"/>
        <v>0.16142050040355124</v>
      </c>
      <c r="S13" s="32">
        <f t="shared" si="0"/>
        <v>12.233367923440563</v>
      </c>
      <c r="T13" s="80">
        <f t="shared" si="0"/>
        <v>12.89057996079788</v>
      </c>
    </row>
    <row r="14" spans="1:20" ht="12.75">
      <c r="A14" s="7" t="s">
        <v>283</v>
      </c>
      <c r="B14" s="55"/>
      <c r="C14" s="94">
        <v>3519</v>
      </c>
      <c r="D14" s="95" t="s">
        <v>310</v>
      </c>
      <c r="E14" s="73">
        <v>37165</v>
      </c>
      <c r="F14" s="42">
        <v>27745</v>
      </c>
      <c r="G14" s="41">
        <v>22330</v>
      </c>
      <c r="H14" s="43">
        <v>5415</v>
      </c>
      <c r="I14" s="42">
        <v>1500</v>
      </c>
      <c r="J14" s="42">
        <v>60</v>
      </c>
      <c r="K14" s="42">
        <v>3545</v>
      </c>
      <c r="L14" s="43">
        <v>4320</v>
      </c>
      <c r="M14" s="43">
        <f t="shared" si="0"/>
        <v>100</v>
      </c>
      <c r="N14" s="78">
        <f t="shared" si="0"/>
        <v>74.65357190905422</v>
      </c>
      <c r="O14" s="16">
        <f t="shared" si="0"/>
        <v>60.08341181218889</v>
      </c>
      <c r="P14" s="16">
        <f t="shared" si="0"/>
        <v>14.570160096865331</v>
      </c>
      <c r="Q14" s="15">
        <f t="shared" si="0"/>
        <v>4.036055428494551</v>
      </c>
      <c r="R14" s="16">
        <f t="shared" si="0"/>
        <v>0.16144221713978205</v>
      </c>
      <c r="S14" s="16">
        <f t="shared" si="0"/>
        <v>9.538544329342123</v>
      </c>
      <c r="T14" s="81">
        <f t="shared" si="0"/>
        <v>11.623839634064307</v>
      </c>
    </row>
    <row r="15" spans="1:20" ht="12.75">
      <c r="A15" s="7"/>
      <c r="B15" s="55"/>
      <c r="C15" s="87" t="s">
        <v>355</v>
      </c>
      <c r="D15" s="96"/>
      <c r="E15" s="74">
        <f>SUM(E7:E14)</f>
        <v>257445</v>
      </c>
      <c r="F15" s="28">
        <f aca="true" t="shared" si="1" ref="F15:L15">SUM(F7:F14)</f>
        <v>172150</v>
      </c>
      <c r="G15" s="27">
        <f t="shared" si="1"/>
        <v>140540</v>
      </c>
      <c r="H15" s="29">
        <f t="shared" si="1"/>
        <v>31605</v>
      </c>
      <c r="I15" s="28">
        <f t="shared" si="1"/>
        <v>12470</v>
      </c>
      <c r="J15" s="28">
        <f t="shared" si="1"/>
        <v>580</v>
      </c>
      <c r="K15" s="28">
        <f t="shared" si="1"/>
        <v>21810</v>
      </c>
      <c r="L15" s="29">
        <f t="shared" si="1"/>
        <v>50440</v>
      </c>
      <c r="M15" s="28">
        <f aca="true" t="shared" si="2" ref="M15:T15">(E15/$E15)*100</f>
        <v>100</v>
      </c>
      <c r="N15" s="74">
        <f t="shared" si="2"/>
        <v>66.86865155664317</v>
      </c>
      <c r="O15" s="28">
        <f t="shared" si="2"/>
        <v>54.59030084095632</v>
      </c>
      <c r="P15" s="28">
        <f t="shared" si="2"/>
        <v>12.276408553283225</v>
      </c>
      <c r="Q15" s="27">
        <f t="shared" si="2"/>
        <v>4.843753034628755</v>
      </c>
      <c r="R15" s="28">
        <f t="shared" si="2"/>
        <v>0.2252908388199421</v>
      </c>
      <c r="S15" s="28">
        <f t="shared" si="2"/>
        <v>8.471712404591273</v>
      </c>
      <c r="T15" s="76">
        <f t="shared" si="2"/>
        <v>19.592534327720486</v>
      </c>
    </row>
    <row r="16" spans="1:20" ht="15">
      <c r="A16" s="7"/>
      <c r="B16" s="53"/>
      <c r="C16" s="178"/>
      <c r="D16" s="179"/>
      <c r="E16" s="163" t="s">
        <v>360</v>
      </c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5"/>
    </row>
    <row r="17" spans="1:20" ht="12.75">
      <c r="A17" s="7" t="s">
        <v>282</v>
      </c>
      <c r="B17" s="55"/>
      <c r="C17" s="90">
        <v>3558</v>
      </c>
      <c r="D17" s="91" t="s">
        <v>321</v>
      </c>
      <c r="E17" s="71">
        <v>6265</v>
      </c>
      <c r="F17" s="60">
        <v>4105</v>
      </c>
      <c r="G17" s="59">
        <v>3725</v>
      </c>
      <c r="H17" s="61">
        <v>380</v>
      </c>
      <c r="I17" s="60">
        <v>235</v>
      </c>
      <c r="J17" s="60">
        <v>10</v>
      </c>
      <c r="K17" s="60">
        <v>280</v>
      </c>
      <c r="L17" s="61">
        <v>1630</v>
      </c>
      <c r="M17" s="32">
        <f aca="true" t="shared" si="3" ref="M17:M30">(E17/$E17)*100</f>
        <v>100</v>
      </c>
      <c r="N17" s="77">
        <f aca="true" t="shared" si="4" ref="N17:N30">(F17/$E17)*100</f>
        <v>65.52274541101357</v>
      </c>
      <c r="O17" s="32">
        <f aca="true" t="shared" si="5" ref="O17:O30">(G17/$E17)*100</f>
        <v>59.457302474062246</v>
      </c>
      <c r="P17" s="32">
        <f aca="true" t="shared" si="6" ref="P17:P30">(H17/$E17)*100</f>
        <v>6.0654429369513165</v>
      </c>
      <c r="Q17" s="31">
        <f aca="true" t="shared" si="7" ref="Q17:Q30">(I17/$E17)*100</f>
        <v>3.750997605746209</v>
      </c>
      <c r="R17" s="32">
        <f aca="true" t="shared" si="8" ref="R17:R30">(J17/$E17)*100</f>
        <v>0.1596169193934557</v>
      </c>
      <c r="S17" s="32">
        <f aca="true" t="shared" si="9" ref="S17:S30">(K17/$E17)*100</f>
        <v>4.4692737430167595</v>
      </c>
      <c r="T17" s="80">
        <f aca="true" t="shared" si="10" ref="T17:T30">(L17/$E17)*100</f>
        <v>26.017557861133277</v>
      </c>
    </row>
    <row r="18" spans="1:20" ht="12.75">
      <c r="A18" s="7" t="s">
        <v>282</v>
      </c>
      <c r="B18" s="55"/>
      <c r="C18" s="92">
        <v>3539</v>
      </c>
      <c r="D18" s="93" t="s">
        <v>322</v>
      </c>
      <c r="E18" s="72">
        <v>17720</v>
      </c>
      <c r="F18" s="36">
        <v>12075</v>
      </c>
      <c r="G18" s="35">
        <v>10845</v>
      </c>
      <c r="H18" s="37">
        <v>1230</v>
      </c>
      <c r="I18" s="36">
        <v>580</v>
      </c>
      <c r="J18" s="36">
        <v>20</v>
      </c>
      <c r="K18" s="36">
        <v>875</v>
      </c>
      <c r="L18" s="37">
        <v>4165</v>
      </c>
      <c r="M18" s="32">
        <f t="shared" si="3"/>
        <v>100</v>
      </c>
      <c r="N18" s="77">
        <f t="shared" si="4"/>
        <v>68.14334085778782</v>
      </c>
      <c r="O18" s="32">
        <f t="shared" si="5"/>
        <v>61.20203160270881</v>
      </c>
      <c r="P18" s="32">
        <f t="shared" si="6"/>
        <v>6.941309255079006</v>
      </c>
      <c r="Q18" s="31">
        <f t="shared" si="7"/>
        <v>3.2731376975169297</v>
      </c>
      <c r="R18" s="32">
        <f t="shared" si="8"/>
        <v>0.1128668171557562</v>
      </c>
      <c r="S18" s="32">
        <f t="shared" si="9"/>
        <v>4.937923250564334</v>
      </c>
      <c r="T18" s="80">
        <f t="shared" si="10"/>
        <v>23.50451467268623</v>
      </c>
    </row>
    <row r="19" spans="1:20" ht="12.75">
      <c r="A19" s="7" t="s">
        <v>282</v>
      </c>
      <c r="B19" s="55"/>
      <c r="C19" s="92">
        <v>3537</v>
      </c>
      <c r="D19" s="93" t="s">
        <v>323</v>
      </c>
      <c r="E19" s="72">
        <v>16080</v>
      </c>
      <c r="F19" s="36">
        <v>11020</v>
      </c>
      <c r="G19" s="35">
        <v>9670</v>
      </c>
      <c r="H19" s="37">
        <v>1355</v>
      </c>
      <c r="I19" s="36">
        <v>585</v>
      </c>
      <c r="J19" s="36">
        <v>25</v>
      </c>
      <c r="K19" s="36">
        <v>765</v>
      </c>
      <c r="L19" s="37">
        <v>3680</v>
      </c>
      <c r="M19" s="32">
        <f t="shared" si="3"/>
        <v>100</v>
      </c>
      <c r="N19" s="77">
        <f t="shared" si="4"/>
        <v>68.53233830845771</v>
      </c>
      <c r="O19" s="32">
        <f t="shared" si="5"/>
        <v>60.136815920398014</v>
      </c>
      <c r="P19" s="32">
        <f t="shared" si="6"/>
        <v>8.426616915422885</v>
      </c>
      <c r="Q19" s="31">
        <f t="shared" si="7"/>
        <v>3.6380597014925375</v>
      </c>
      <c r="R19" s="32">
        <f t="shared" si="8"/>
        <v>0.1554726368159204</v>
      </c>
      <c r="S19" s="32">
        <f t="shared" si="9"/>
        <v>4.757462686567164</v>
      </c>
      <c r="T19" s="80">
        <f t="shared" si="10"/>
        <v>22.885572139303484</v>
      </c>
    </row>
    <row r="20" spans="1:20" ht="12.75">
      <c r="A20" s="7" t="s">
        <v>282</v>
      </c>
      <c r="B20" s="55"/>
      <c r="C20" s="97">
        <v>3510</v>
      </c>
      <c r="D20" s="93" t="s">
        <v>324</v>
      </c>
      <c r="E20" s="72">
        <v>6865</v>
      </c>
      <c r="F20" s="36">
        <v>4805</v>
      </c>
      <c r="G20" s="35">
        <v>4400</v>
      </c>
      <c r="H20" s="37">
        <v>410</v>
      </c>
      <c r="I20" s="36">
        <v>205</v>
      </c>
      <c r="J20" s="36">
        <v>10</v>
      </c>
      <c r="K20" s="36">
        <v>300</v>
      </c>
      <c r="L20" s="37">
        <v>1540</v>
      </c>
      <c r="M20" s="32">
        <f t="shared" si="3"/>
        <v>100</v>
      </c>
      <c r="N20" s="77">
        <f t="shared" si="4"/>
        <v>69.99271667880554</v>
      </c>
      <c r="O20" s="32">
        <f t="shared" si="5"/>
        <v>64.09322651128915</v>
      </c>
      <c r="P20" s="32">
        <f t="shared" si="6"/>
        <v>5.972323379461034</v>
      </c>
      <c r="Q20" s="31">
        <f t="shared" si="7"/>
        <v>2.986161689730517</v>
      </c>
      <c r="R20" s="32">
        <f t="shared" si="8"/>
        <v>0.14566642388929352</v>
      </c>
      <c r="S20" s="32">
        <f t="shared" si="9"/>
        <v>4.369992716678805</v>
      </c>
      <c r="T20" s="80">
        <f t="shared" si="10"/>
        <v>22.432629278951204</v>
      </c>
    </row>
    <row r="21" spans="1:20" ht="12.75">
      <c r="A21" s="7" t="s">
        <v>282</v>
      </c>
      <c r="B21" s="55"/>
      <c r="C21" s="92">
        <v>3534</v>
      </c>
      <c r="D21" s="93" t="s">
        <v>325</v>
      </c>
      <c r="E21" s="72">
        <v>3970</v>
      </c>
      <c r="F21" s="36">
        <v>2830</v>
      </c>
      <c r="G21" s="35">
        <v>2545</v>
      </c>
      <c r="H21" s="37">
        <v>285</v>
      </c>
      <c r="I21" s="36">
        <v>130</v>
      </c>
      <c r="J21" s="36">
        <v>5</v>
      </c>
      <c r="K21" s="36">
        <v>160</v>
      </c>
      <c r="L21" s="37">
        <v>840</v>
      </c>
      <c r="M21" s="32">
        <f t="shared" si="3"/>
        <v>100</v>
      </c>
      <c r="N21" s="77">
        <f t="shared" si="4"/>
        <v>71.28463476070529</v>
      </c>
      <c r="O21" s="32">
        <f t="shared" si="5"/>
        <v>64.1057934508816</v>
      </c>
      <c r="P21" s="32">
        <f t="shared" si="6"/>
        <v>7.178841309823677</v>
      </c>
      <c r="Q21" s="31">
        <f t="shared" si="7"/>
        <v>3.27455919395466</v>
      </c>
      <c r="R21" s="32">
        <f t="shared" si="8"/>
        <v>0.12594458438287154</v>
      </c>
      <c r="S21" s="32">
        <f t="shared" si="9"/>
        <v>4.030226700251889</v>
      </c>
      <c r="T21" s="80">
        <f t="shared" si="10"/>
        <v>21.158690176322416</v>
      </c>
    </row>
    <row r="22" spans="1:20" ht="12.75">
      <c r="A22" s="7" t="s">
        <v>282</v>
      </c>
      <c r="B22" s="55"/>
      <c r="C22" s="92">
        <v>3526</v>
      </c>
      <c r="D22" s="93" t="s">
        <v>320</v>
      </c>
      <c r="E22" s="72">
        <v>22185</v>
      </c>
      <c r="F22" s="36">
        <v>15580</v>
      </c>
      <c r="G22" s="35">
        <v>13950</v>
      </c>
      <c r="H22" s="37">
        <v>1630</v>
      </c>
      <c r="I22" s="36">
        <v>760</v>
      </c>
      <c r="J22" s="36">
        <v>60</v>
      </c>
      <c r="K22" s="36">
        <v>1100</v>
      </c>
      <c r="L22" s="37">
        <v>4690</v>
      </c>
      <c r="M22" s="32">
        <f t="shared" si="3"/>
        <v>100</v>
      </c>
      <c r="N22" s="77">
        <f t="shared" si="4"/>
        <v>70.22763128239802</v>
      </c>
      <c r="O22" s="32">
        <f t="shared" si="5"/>
        <v>62.88032454361054</v>
      </c>
      <c r="P22" s="32">
        <f t="shared" si="6"/>
        <v>7.347306738787469</v>
      </c>
      <c r="Q22" s="31">
        <f t="shared" si="7"/>
        <v>3.4257381113364884</v>
      </c>
      <c r="R22" s="32">
        <f t="shared" si="8"/>
        <v>0.2704530087897228</v>
      </c>
      <c r="S22" s="32">
        <f t="shared" si="9"/>
        <v>4.958305161144918</v>
      </c>
      <c r="T22" s="80">
        <f t="shared" si="10"/>
        <v>21.14041018706333</v>
      </c>
    </row>
    <row r="23" spans="1:20" ht="12.75">
      <c r="A23" s="7" t="s">
        <v>282</v>
      </c>
      <c r="B23" s="55"/>
      <c r="C23" s="92">
        <v>3530</v>
      </c>
      <c r="D23" s="93" t="s">
        <v>318</v>
      </c>
      <c r="E23" s="72">
        <v>17910</v>
      </c>
      <c r="F23" s="36">
        <v>12545</v>
      </c>
      <c r="G23" s="35">
        <v>11115</v>
      </c>
      <c r="H23" s="37">
        <v>1425</v>
      </c>
      <c r="I23" s="36">
        <v>670</v>
      </c>
      <c r="J23" s="36">
        <v>20</v>
      </c>
      <c r="K23" s="36">
        <v>1040</v>
      </c>
      <c r="L23" s="37">
        <v>3645</v>
      </c>
      <c r="M23" s="32">
        <f t="shared" si="3"/>
        <v>100</v>
      </c>
      <c r="N23" s="77">
        <f t="shared" si="4"/>
        <v>70.04466778336125</v>
      </c>
      <c r="O23" s="32">
        <f t="shared" si="5"/>
        <v>62.06030150753769</v>
      </c>
      <c r="P23" s="32">
        <f t="shared" si="6"/>
        <v>7.956448911222782</v>
      </c>
      <c r="Q23" s="31">
        <f t="shared" si="7"/>
        <v>3.740926856504746</v>
      </c>
      <c r="R23" s="32">
        <f t="shared" si="8"/>
        <v>0.11166945840312675</v>
      </c>
      <c r="S23" s="32">
        <f t="shared" si="9"/>
        <v>5.8068118369625905</v>
      </c>
      <c r="T23" s="80">
        <f t="shared" si="10"/>
        <v>20.35175879396985</v>
      </c>
    </row>
    <row r="24" spans="1:20" ht="12.75">
      <c r="A24" s="7" t="s">
        <v>282</v>
      </c>
      <c r="B24" s="55"/>
      <c r="C24" s="92">
        <v>3502</v>
      </c>
      <c r="D24" s="93" t="s">
        <v>313</v>
      </c>
      <c r="E24" s="72">
        <v>3900</v>
      </c>
      <c r="F24" s="36">
        <v>2765</v>
      </c>
      <c r="G24" s="35">
        <v>2570</v>
      </c>
      <c r="H24" s="37">
        <v>200</v>
      </c>
      <c r="I24" s="36">
        <v>100</v>
      </c>
      <c r="J24" s="36">
        <v>5</v>
      </c>
      <c r="K24" s="36">
        <v>240</v>
      </c>
      <c r="L24" s="37">
        <v>790</v>
      </c>
      <c r="M24" s="32">
        <f t="shared" si="3"/>
        <v>100</v>
      </c>
      <c r="N24" s="77">
        <f t="shared" si="4"/>
        <v>70.8974358974359</v>
      </c>
      <c r="O24" s="32">
        <f t="shared" si="5"/>
        <v>65.8974358974359</v>
      </c>
      <c r="P24" s="32">
        <f t="shared" si="6"/>
        <v>5.128205128205128</v>
      </c>
      <c r="Q24" s="31">
        <f t="shared" si="7"/>
        <v>2.564102564102564</v>
      </c>
      <c r="R24" s="32">
        <f t="shared" si="8"/>
        <v>0.1282051282051282</v>
      </c>
      <c r="S24" s="32">
        <f t="shared" si="9"/>
        <v>6.153846153846154</v>
      </c>
      <c r="T24" s="80">
        <f t="shared" si="10"/>
        <v>20.256410256410255</v>
      </c>
    </row>
    <row r="25" spans="1:20" ht="12.75">
      <c r="A25" s="7" t="s">
        <v>282</v>
      </c>
      <c r="B25" s="55"/>
      <c r="C25" s="92">
        <v>3515</v>
      </c>
      <c r="D25" s="93" t="s">
        <v>316</v>
      </c>
      <c r="E25" s="72">
        <v>7275</v>
      </c>
      <c r="F25" s="36">
        <v>5230</v>
      </c>
      <c r="G25" s="35">
        <v>4800</v>
      </c>
      <c r="H25" s="37">
        <v>430</v>
      </c>
      <c r="I25" s="36">
        <v>190</v>
      </c>
      <c r="J25" s="36">
        <v>10</v>
      </c>
      <c r="K25" s="36">
        <v>370</v>
      </c>
      <c r="L25" s="37">
        <v>1470</v>
      </c>
      <c r="M25" s="32">
        <f t="shared" si="3"/>
        <v>100</v>
      </c>
      <c r="N25" s="77">
        <f t="shared" si="4"/>
        <v>71.89003436426117</v>
      </c>
      <c r="O25" s="32">
        <f t="shared" si="5"/>
        <v>65.97938144329896</v>
      </c>
      <c r="P25" s="32">
        <f t="shared" si="6"/>
        <v>5.910652920962199</v>
      </c>
      <c r="Q25" s="31">
        <f t="shared" si="7"/>
        <v>2.611683848797251</v>
      </c>
      <c r="R25" s="32">
        <f t="shared" si="8"/>
        <v>0.13745704467353953</v>
      </c>
      <c r="S25" s="32">
        <f t="shared" si="9"/>
        <v>5.085910652920962</v>
      </c>
      <c r="T25" s="80">
        <f t="shared" si="10"/>
        <v>20.20618556701031</v>
      </c>
    </row>
    <row r="26" spans="1:20" ht="12.75">
      <c r="A26" s="7" t="s">
        <v>282</v>
      </c>
      <c r="B26" s="55"/>
      <c r="C26" s="92">
        <v>3523</v>
      </c>
      <c r="D26" s="93" t="s">
        <v>317</v>
      </c>
      <c r="E26" s="72">
        <v>8190</v>
      </c>
      <c r="F26" s="36">
        <v>5925</v>
      </c>
      <c r="G26" s="35">
        <v>5330</v>
      </c>
      <c r="H26" s="37">
        <v>595</v>
      </c>
      <c r="I26" s="36">
        <v>250</v>
      </c>
      <c r="J26" s="36">
        <v>15</v>
      </c>
      <c r="K26" s="36">
        <v>440</v>
      </c>
      <c r="L26" s="37">
        <v>1570</v>
      </c>
      <c r="M26" s="32">
        <f t="shared" si="3"/>
        <v>100</v>
      </c>
      <c r="N26" s="77">
        <f t="shared" si="4"/>
        <v>72.34432234432234</v>
      </c>
      <c r="O26" s="32">
        <f t="shared" si="5"/>
        <v>65.07936507936508</v>
      </c>
      <c r="P26" s="32">
        <f t="shared" si="6"/>
        <v>7.264957264957266</v>
      </c>
      <c r="Q26" s="31">
        <f t="shared" si="7"/>
        <v>3.0525030525030523</v>
      </c>
      <c r="R26" s="32">
        <f t="shared" si="8"/>
        <v>0.18315018315018314</v>
      </c>
      <c r="S26" s="32">
        <f t="shared" si="9"/>
        <v>5.372405372405373</v>
      </c>
      <c r="T26" s="80">
        <f t="shared" si="10"/>
        <v>19.169719169719173</v>
      </c>
    </row>
    <row r="27" spans="1:20" ht="12.75">
      <c r="A27" s="7" t="s">
        <v>282</v>
      </c>
      <c r="B27" s="55"/>
      <c r="C27" s="92">
        <v>3543</v>
      </c>
      <c r="D27" s="93" t="s">
        <v>319</v>
      </c>
      <c r="E27" s="72">
        <v>21065</v>
      </c>
      <c r="F27" s="36">
        <v>15120</v>
      </c>
      <c r="G27" s="35">
        <v>13690</v>
      </c>
      <c r="H27" s="37">
        <v>1430</v>
      </c>
      <c r="I27" s="36">
        <v>650</v>
      </c>
      <c r="J27" s="36">
        <v>30</v>
      </c>
      <c r="K27" s="36">
        <v>1375</v>
      </c>
      <c r="L27" s="37">
        <v>3885</v>
      </c>
      <c r="M27" s="32">
        <f t="shared" si="3"/>
        <v>100</v>
      </c>
      <c r="N27" s="77">
        <f t="shared" si="4"/>
        <v>71.77783052456682</v>
      </c>
      <c r="O27" s="32">
        <f t="shared" si="5"/>
        <v>64.98931877521956</v>
      </c>
      <c r="P27" s="32">
        <f t="shared" si="6"/>
        <v>6.7885117493472595</v>
      </c>
      <c r="Q27" s="31">
        <f t="shared" si="7"/>
        <v>3.0856871587942085</v>
      </c>
      <c r="R27" s="32">
        <f t="shared" si="8"/>
        <v>0.14241633040588653</v>
      </c>
      <c r="S27" s="32">
        <f t="shared" si="9"/>
        <v>6.527415143603134</v>
      </c>
      <c r="T27" s="80">
        <f t="shared" si="10"/>
        <v>18.442914787562305</v>
      </c>
    </row>
    <row r="28" spans="1:20" ht="12.75">
      <c r="A28" s="7" t="s">
        <v>282</v>
      </c>
      <c r="B28" s="55"/>
      <c r="C28" s="92">
        <v>3511</v>
      </c>
      <c r="D28" s="93" t="s">
        <v>314</v>
      </c>
      <c r="E28" s="72">
        <v>2255</v>
      </c>
      <c r="F28" s="36">
        <v>1685</v>
      </c>
      <c r="G28" s="35">
        <v>1545</v>
      </c>
      <c r="H28" s="37">
        <v>140</v>
      </c>
      <c r="I28" s="36">
        <v>55</v>
      </c>
      <c r="J28" s="36">
        <v>5</v>
      </c>
      <c r="K28" s="36">
        <v>105</v>
      </c>
      <c r="L28" s="37">
        <v>410</v>
      </c>
      <c r="M28" s="32">
        <f t="shared" si="3"/>
        <v>100</v>
      </c>
      <c r="N28" s="77">
        <f t="shared" si="4"/>
        <v>74.72283813747228</v>
      </c>
      <c r="O28" s="32">
        <f t="shared" si="5"/>
        <v>68.51441241685144</v>
      </c>
      <c r="P28" s="32">
        <f t="shared" si="6"/>
        <v>6.208425720620843</v>
      </c>
      <c r="Q28" s="31">
        <f t="shared" si="7"/>
        <v>2.4390243902439024</v>
      </c>
      <c r="R28" s="32">
        <f t="shared" si="8"/>
        <v>0.22172949002217296</v>
      </c>
      <c r="S28" s="32">
        <f t="shared" si="9"/>
        <v>4.656319290465632</v>
      </c>
      <c r="T28" s="80">
        <f t="shared" si="10"/>
        <v>18.181818181818183</v>
      </c>
    </row>
    <row r="29" spans="1:20" ht="12.75">
      <c r="A29" s="7" t="s">
        <v>282</v>
      </c>
      <c r="B29" s="55"/>
      <c r="C29" s="92">
        <v>3518</v>
      </c>
      <c r="D29" s="93" t="s">
        <v>326</v>
      </c>
      <c r="E29" s="72">
        <v>21680</v>
      </c>
      <c r="F29" s="36">
        <v>14910</v>
      </c>
      <c r="G29" s="35">
        <v>12655</v>
      </c>
      <c r="H29" s="37">
        <v>2255</v>
      </c>
      <c r="I29" s="36">
        <v>1010</v>
      </c>
      <c r="J29" s="36">
        <v>40</v>
      </c>
      <c r="K29" s="36">
        <v>1905</v>
      </c>
      <c r="L29" s="37">
        <v>3820</v>
      </c>
      <c r="M29" s="32">
        <f t="shared" si="3"/>
        <v>100</v>
      </c>
      <c r="N29" s="77">
        <f t="shared" si="4"/>
        <v>68.77306273062732</v>
      </c>
      <c r="O29" s="32">
        <f t="shared" si="5"/>
        <v>58.37177121771218</v>
      </c>
      <c r="P29" s="32">
        <f t="shared" si="6"/>
        <v>10.40129151291513</v>
      </c>
      <c r="Q29" s="31">
        <f t="shared" si="7"/>
        <v>4.658671586715867</v>
      </c>
      <c r="R29" s="32">
        <f t="shared" si="8"/>
        <v>0.18450184501845018</v>
      </c>
      <c r="S29" s="32">
        <f t="shared" si="9"/>
        <v>8.78690036900369</v>
      </c>
      <c r="T29" s="80">
        <f t="shared" si="10"/>
        <v>17.619926199261993</v>
      </c>
    </row>
    <row r="30" spans="1:20" ht="12.75">
      <c r="A30" s="7" t="s">
        <v>282</v>
      </c>
      <c r="B30" s="55"/>
      <c r="C30" s="94">
        <v>3522</v>
      </c>
      <c r="D30" s="95" t="s">
        <v>315</v>
      </c>
      <c r="E30" s="73">
        <v>2195</v>
      </c>
      <c r="F30" s="42">
        <v>1580</v>
      </c>
      <c r="G30" s="41">
        <v>1380</v>
      </c>
      <c r="H30" s="43">
        <v>195</v>
      </c>
      <c r="I30" s="42">
        <v>70</v>
      </c>
      <c r="J30" s="42">
        <v>0</v>
      </c>
      <c r="K30" s="42">
        <v>170</v>
      </c>
      <c r="L30" s="43">
        <v>375</v>
      </c>
      <c r="M30" s="16">
        <f t="shared" si="3"/>
        <v>100</v>
      </c>
      <c r="N30" s="78">
        <f t="shared" si="4"/>
        <v>71.98177676537586</v>
      </c>
      <c r="O30" s="16">
        <f t="shared" si="5"/>
        <v>62.87015945330297</v>
      </c>
      <c r="P30" s="16">
        <f t="shared" si="6"/>
        <v>8.88382687927107</v>
      </c>
      <c r="Q30" s="15">
        <f t="shared" si="7"/>
        <v>3.189066059225513</v>
      </c>
      <c r="R30" s="16">
        <f t="shared" si="8"/>
        <v>0</v>
      </c>
      <c r="S30" s="16">
        <f t="shared" si="9"/>
        <v>7.744874715261959</v>
      </c>
      <c r="T30" s="81">
        <f t="shared" si="10"/>
        <v>17.084282460136674</v>
      </c>
    </row>
    <row r="31" spans="1:20" ht="12.75">
      <c r="A31" s="7"/>
      <c r="B31" s="55"/>
      <c r="C31" s="170" t="s">
        <v>293</v>
      </c>
      <c r="D31" s="197"/>
      <c r="E31" s="74">
        <f>SUM(E17:E30)</f>
        <v>157555</v>
      </c>
      <c r="F31" s="28">
        <f aca="true" t="shared" si="11" ref="F31:L31">SUM(F17:F30)</f>
        <v>110175</v>
      </c>
      <c r="G31" s="27">
        <f t="shared" si="11"/>
        <v>98220</v>
      </c>
      <c r="H31" s="29">
        <f t="shared" si="11"/>
        <v>11960</v>
      </c>
      <c r="I31" s="28">
        <f t="shared" si="11"/>
        <v>5490</v>
      </c>
      <c r="J31" s="28">
        <f t="shared" si="11"/>
        <v>255</v>
      </c>
      <c r="K31" s="28">
        <f t="shared" si="11"/>
        <v>9125</v>
      </c>
      <c r="L31" s="29">
        <f t="shared" si="11"/>
        <v>32510</v>
      </c>
      <c r="M31" s="28">
        <f aca="true" t="shared" si="12" ref="M31:T31">(E31/$E31)*100</f>
        <v>100</v>
      </c>
      <c r="N31" s="74">
        <f t="shared" si="12"/>
        <v>69.92796166418076</v>
      </c>
      <c r="O31" s="28">
        <f t="shared" si="12"/>
        <v>62.340135190885725</v>
      </c>
      <c r="P31" s="28">
        <f t="shared" si="12"/>
        <v>7.5909999682650495</v>
      </c>
      <c r="Q31" s="27">
        <f t="shared" si="12"/>
        <v>3.4844974770714985</v>
      </c>
      <c r="R31" s="28">
        <f t="shared" si="12"/>
        <v>0.16184824347053411</v>
      </c>
      <c r="S31" s="28">
        <f t="shared" si="12"/>
        <v>5.791628320269113</v>
      </c>
      <c r="T31" s="76">
        <f t="shared" si="12"/>
        <v>20.63406429500809</v>
      </c>
    </row>
    <row r="32" spans="1:20" ht="15">
      <c r="A32" s="7"/>
      <c r="B32" s="53"/>
      <c r="C32" s="178"/>
      <c r="D32" s="179"/>
      <c r="E32" s="163" t="s">
        <v>359</v>
      </c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5"/>
    </row>
    <row r="33" spans="1:20" ht="12.75">
      <c r="A33" s="7" t="s">
        <v>281</v>
      </c>
      <c r="B33" s="55"/>
      <c r="C33" s="90">
        <v>3556</v>
      </c>
      <c r="D33" s="91" t="s">
        <v>339</v>
      </c>
      <c r="E33" s="71">
        <v>3265</v>
      </c>
      <c r="F33" s="60">
        <v>2100</v>
      </c>
      <c r="G33" s="59">
        <v>1920</v>
      </c>
      <c r="H33" s="61">
        <v>175</v>
      </c>
      <c r="I33" s="60">
        <v>95</v>
      </c>
      <c r="J33" s="60">
        <v>5</v>
      </c>
      <c r="K33" s="60">
        <v>135</v>
      </c>
      <c r="L33" s="61">
        <v>935</v>
      </c>
      <c r="M33" s="71">
        <f aca="true" t="shared" si="13" ref="M33:M59">(E33/$E33)*100</f>
        <v>100</v>
      </c>
      <c r="N33" s="71">
        <f aca="true" t="shared" si="14" ref="N33:N59">(F33/$E33)*100</f>
        <v>64.31852986217457</v>
      </c>
      <c r="O33" s="60">
        <f aca="true" t="shared" si="15" ref="O33:O59">(G33/$E33)*100</f>
        <v>58.80551301684533</v>
      </c>
      <c r="P33" s="60">
        <f aca="true" t="shared" si="16" ref="P33:P59">(H33/$E33)*100</f>
        <v>5.359877488514548</v>
      </c>
      <c r="Q33" s="59">
        <f aca="true" t="shared" si="17" ref="Q33:Q59">(I33/$E33)*100</f>
        <v>2.909647779479326</v>
      </c>
      <c r="R33" s="60">
        <f aca="true" t="shared" si="18" ref="R33:R59">(J33/$E33)*100</f>
        <v>0.1531393568147014</v>
      </c>
      <c r="S33" s="60">
        <f aca="true" t="shared" si="19" ref="S33:S59">(K33/$E33)*100</f>
        <v>4.134762633996937</v>
      </c>
      <c r="T33" s="79">
        <f aca="true" t="shared" si="20" ref="T33:T59">(L33/$E33)*100</f>
        <v>28.637059724349157</v>
      </c>
    </row>
    <row r="34" spans="1:20" ht="12.75">
      <c r="A34" s="7" t="s">
        <v>281</v>
      </c>
      <c r="B34" s="55"/>
      <c r="C34" s="92">
        <v>3559</v>
      </c>
      <c r="D34" s="93" t="s">
        <v>347</v>
      </c>
      <c r="E34" s="72">
        <v>855</v>
      </c>
      <c r="F34" s="36">
        <v>560</v>
      </c>
      <c r="G34" s="35">
        <v>515</v>
      </c>
      <c r="H34" s="37">
        <v>45</v>
      </c>
      <c r="I34" s="36">
        <v>30</v>
      </c>
      <c r="J34" s="36">
        <v>0</v>
      </c>
      <c r="K34" s="36">
        <v>25</v>
      </c>
      <c r="L34" s="37">
        <v>235</v>
      </c>
      <c r="M34" s="72">
        <f t="shared" si="13"/>
        <v>100</v>
      </c>
      <c r="N34" s="72">
        <f t="shared" si="14"/>
        <v>65.49707602339181</v>
      </c>
      <c r="O34" s="36">
        <f t="shared" si="15"/>
        <v>60.23391812865497</v>
      </c>
      <c r="P34" s="36">
        <f t="shared" si="16"/>
        <v>5.263157894736842</v>
      </c>
      <c r="Q34" s="35">
        <f t="shared" si="17"/>
        <v>3.508771929824561</v>
      </c>
      <c r="R34" s="36">
        <f t="shared" si="18"/>
        <v>0</v>
      </c>
      <c r="S34" s="36">
        <f t="shared" si="19"/>
        <v>2.923976608187134</v>
      </c>
      <c r="T34" s="98">
        <f t="shared" si="20"/>
        <v>27.485380116959064</v>
      </c>
    </row>
    <row r="35" spans="1:20" ht="12.75">
      <c r="A35" s="7" t="s">
        <v>281</v>
      </c>
      <c r="B35" s="55"/>
      <c r="C35" s="92">
        <v>3554</v>
      </c>
      <c r="D35" s="93" t="s">
        <v>346</v>
      </c>
      <c r="E35" s="72">
        <v>1570</v>
      </c>
      <c r="F35" s="36">
        <v>1070</v>
      </c>
      <c r="G35" s="35">
        <v>1015</v>
      </c>
      <c r="H35" s="37">
        <v>60</v>
      </c>
      <c r="I35" s="36">
        <v>30</v>
      </c>
      <c r="J35" s="36">
        <v>5</v>
      </c>
      <c r="K35" s="36">
        <v>75</v>
      </c>
      <c r="L35" s="37">
        <v>395</v>
      </c>
      <c r="M35" s="72">
        <f t="shared" si="13"/>
        <v>100</v>
      </c>
      <c r="N35" s="72">
        <f t="shared" si="14"/>
        <v>68.15286624203821</v>
      </c>
      <c r="O35" s="36">
        <f t="shared" si="15"/>
        <v>64.64968152866241</v>
      </c>
      <c r="P35" s="36">
        <f t="shared" si="16"/>
        <v>3.821656050955414</v>
      </c>
      <c r="Q35" s="35">
        <f t="shared" si="17"/>
        <v>1.910828025477707</v>
      </c>
      <c r="R35" s="36">
        <f t="shared" si="18"/>
        <v>0.3184713375796179</v>
      </c>
      <c r="S35" s="36">
        <f t="shared" si="19"/>
        <v>4.777070063694268</v>
      </c>
      <c r="T35" s="98">
        <f t="shared" si="20"/>
        <v>25.159235668789808</v>
      </c>
    </row>
    <row r="36" spans="1:20" ht="12.75">
      <c r="A36" s="7" t="s">
        <v>281</v>
      </c>
      <c r="B36" s="55"/>
      <c r="C36" s="92">
        <v>3548</v>
      </c>
      <c r="D36" s="93" t="s">
        <v>345</v>
      </c>
      <c r="E36" s="72">
        <v>4000</v>
      </c>
      <c r="F36" s="36">
        <v>2710</v>
      </c>
      <c r="G36" s="35">
        <v>2505</v>
      </c>
      <c r="H36" s="37">
        <v>210</v>
      </c>
      <c r="I36" s="36">
        <v>105</v>
      </c>
      <c r="J36" s="36">
        <v>10</v>
      </c>
      <c r="K36" s="36">
        <v>185</v>
      </c>
      <c r="L36" s="37">
        <v>985</v>
      </c>
      <c r="M36" s="72">
        <f t="shared" si="13"/>
        <v>100</v>
      </c>
      <c r="N36" s="72">
        <f t="shared" si="14"/>
        <v>67.75</v>
      </c>
      <c r="O36" s="36">
        <f t="shared" si="15"/>
        <v>62.625</v>
      </c>
      <c r="P36" s="36">
        <f t="shared" si="16"/>
        <v>5.25</v>
      </c>
      <c r="Q36" s="35">
        <f t="shared" si="17"/>
        <v>2.625</v>
      </c>
      <c r="R36" s="36">
        <f t="shared" si="18"/>
        <v>0.25</v>
      </c>
      <c r="S36" s="36">
        <f t="shared" si="19"/>
        <v>4.625</v>
      </c>
      <c r="T36" s="98">
        <f t="shared" si="20"/>
        <v>24.625</v>
      </c>
    </row>
    <row r="37" spans="1:20" ht="12.75">
      <c r="A37" s="23" t="s">
        <v>281</v>
      </c>
      <c r="B37" s="55"/>
      <c r="C37" s="92">
        <v>3557</v>
      </c>
      <c r="D37" s="93" t="s">
        <v>341</v>
      </c>
      <c r="E37" s="72">
        <v>6200</v>
      </c>
      <c r="F37" s="36">
        <v>4315</v>
      </c>
      <c r="G37" s="35">
        <v>4020</v>
      </c>
      <c r="H37" s="37">
        <v>300</v>
      </c>
      <c r="I37" s="36">
        <v>185</v>
      </c>
      <c r="J37" s="36">
        <v>5</v>
      </c>
      <c r="K37" s="36">
        <v>270</v>
      </c>
      <c r="L37" s="37">
        <v>1425</v>
      </c>
      <c r="M37" s="72">
        <f t="shared" si="13"/>
        <v>100</v>
      </c>
      <c r="N37" s="72">
        <f t="shared" si="14"/>
        <v>69.59677419354838</v>
      </c>
      <c r="O37" s="36">
        <f t="shared" si="15"/>
        <v>64.83870967741936</v>
      </c>
      <c r="P37" s="36">
        <f t="shared" si="16"/>
        <v>4.838709677419355</v>
      </c>
      <c r="Q37" s="35">
        <f t="shared" si="17"/>
        <v>2.9838709677419355</v>
      </c>
      <c r="R37" s="36">
        <f t="shared" si="18"/>
        <v>0.08064516129032258</v>
      </c>
      <c r="S37" s="36">
        <f t="shared" si="19"/>
        <v>4.354838709677419</v>
      </c>
      <c r="T37" s="98">
        <f t="shared" si="20"/>
        <v>22.983870967741936</v>
      </c>
    </row>
    <row r="38" spans="1:20" ht="12.75">
      <c r="A38" s="7" t="s">
        <v>281</v>
      </c>
      <c r="B38" s="55"/>
      <c r="C38" s="92">
        <v>3531</v>
      </c>
      <c r="D38" s="93" t="s">
        <v>330</v>
      </c>
      <c r="E38" s="72">
        <v>3130</v>
      </c>
      <c r="F38" s="36">
        <v>2260</v>
      </c>
      <c r="G38" s="35">
        <v>2045</v>
      </c>
      <c r="H38" s="37">
        <v>215</v>
      </c>
      <c r="I38" s="36">
        <v>65</v>
      </c>
      <c r="J38" s="36">
        <v>5</v>
      </c>
      <c r="K38" s="36">
        <v>100</v>
      </c>
      <c r="L38" s="37">
        <v>705</v>
      </c>
      <c r="M38" s="72">
        <f t="shared" si="13"/>
        <v>100</v>
      </c>
      <c r="N38" s="72">
        <f t="shared" si="14"/>
        <v>72.20447284345049</v>
      </c>
      <c r="O38" s="36">
        <f t="shared" si="15"/>
        <v>65.33546325878594</v>
      </c>
      <c r="P38" s="36">
        <f t="shared" si="16"/>
        <v>6.869009584664537</v>
      </c>
      <c r="Q38" s="35">
        <f t="shared" si="17"/>
        <v>2.07667731629393</v>
      </c>
      <c r="R38" s="36">
        <f t="shared" si="18"/>
        <v>0.1597444089456869</v>
      </c>
      <c r="S38" s="36">
        <f t="shared" si="19"/>
        <v>3.1948881789137378</v>
      </c>
      <c r="T38" s="98">
        <f t="shared" si="20"/>
        <v>22.523961661341854</v>
      </c>
    </row>
    <row r="39" spans="1:20" ht="12.75">
      <c r="A39" s="7" t="s">
        <v>281</v>
      </c>
      <c r="B39" s="55"/>
      <c r="C39" s="92">
        <v>3551</v>
      </c>
      <c r="D39" s="93" t="s">
        <v>344</v>
      </c>
      <c r="E39" s="72">
        <v>845</v>
      </c>
      <c r="F39" s="36">
        <v>605</v>
      </c>
      <c r="G39" s="35">
        <v>575</v>
      </c>
      <c r="H39" s="37">
        <v>35</v>
      </c>
      <c r="I39" s="36">
        <v>25</v>
      </c>
      <c r="J39" s="36">
        <v>5</v>
      </c>
      <c r="K39" s="36">
        <v>30</v>
      </c>
      <c r="L39" s="37">
        <v>190</v>
      </c>
      <c r="M39" s="72">
        <f t="shared" si="13"/>
        <v>100</v>
      </c>
      <c r="N39" s="72">
        <f t="shared" si="14"/>
        <v>71.59763313609467</v>
      </c>
      <c r="O39" s="36">
        <f t="shared" si="15"/>
        <v>68.04733727810651</v>
      </c>
      <c r="P39" s="36">
        <f t="shared" si="16"/>
        <v>4.142011834319527</v>
      </c>
      <c r="Q39" s="35">
        <f t="shared" si="17"/>
        <v>2.9585798816568047</v>
      </c>
      <c r="R39" s="36">
        <f t="shared" si="18"/>
        <v>0.591715976331361</v>
      </c>
      <c r="S39" s="36">
        <f t="shared" si="19"/>
        <v>3.5502958579881656</v>
      </c>
      <c r="T39" s="98">
        <f t="shared" si="20"/>
        <v>22.485207100591715</v>
      </c>
    </row>
    <row r="40" spans="1:20" ht="12.75">
      <c r="A40" s="7" t="s">
        <v>281</v>
      </c>
      <c r="B40" s="55"/>
      <c r="C40" s="92">
        <v>3536</v>
      </c>
      <c r="D40" s="93" t="s">
        <v>332</v>
      </c>
      <c r="E40" s="72">
        <v>4920</v>
      </c>
      <c r="F40" s="36">
        <v>3520</v>
      </c>
      <c r="G40" s="35">
        <v>3255</v>
      </c>
      <c r="H40" s="37">
        <v>270</v>
      </c>
      <c r="I40" s="36">
        <v>145</v>
      </c>
      <c r="J40" s="36">
        <v>5</v>
      </c>
      <c r="K40" s="36">
        <v>160</v>
      </c>
      <c r="L40" s="37">
        <v>1090</v>
      </c>
      <c r="M40" s="72">
        <f t="shared" si="13"/>
        <v>100</v>
      </c>
      <c r="N40" s="72">
        <f t="shared" si="14"/>
        <v>71.54471544715447</v>
      </c>
      <c r="O40" s="36">
        <f t="shared" si="15"/>
        <v>66.15853658536585</v>
      </c>
      <c r="P40" s="36">
        <f t="shared" si="16"/>
        <v>5.487804878048781</v>
      </c>
      <c r="Q40" s="35">
        <f t="shared" si="17"/>
        <v>2.9471544715447155</v>
      </c>
      <c r="R40" s="36">
        <f t="shared" si="18"/>
        <v>0.10162601626016261</v>
      </c>
      <c r="S40" s="36">
        <f t="shared" si="19"/>
        <v>3.2520325203252036</v>
      </c>
      <c r="T40" s="98">
        <f t="shared" si="20"/>
        <v>22.15447154471545</v>
      </c>
    </row>
    <row r="41" spans="1:20" ht="12.75">
      <c r="A41" s="7" t="s">
        <v>281</v>
      </c>
      <c r="B41" s="55"/>
      <c r="C41" s="92">
        <v>3538</v>
      </c>
      <c r="D41" s="93" t="s">
        <v>343</v>
      </c>
      <c r="E41" s="72">
        <v>6480</v>
      </c>
      <c r="F41" s="36">
        <v>4685</v>
      </c>
      <c r="G41" s="35">
        <v>4375</v>
      </c>
      <c r="H41" s="37">
        <v>305</v>
      </c>
      <c r="I41" s="36">
        <v>155</v>
      </c>
      <c r="J41" s="36">
        <v>5</v>
      </c>
      <c r="K41" s="36">
        <v>205</v>
      </c>
      <c r="L41" s="37">
        <v>1435</v>
      </c>
      <c r="M41" s="72">
        <f t="shared" si="13"/>
        <v>100</v>
      </c>
      <c r="N41" s="72">
        <f t="shared" si="14"/>
        <v>72.2993827160494</v>
      </c>
      <c r="O41" s="36">
        <f t="shared" si="15"/>
        <v>67.51543209876543</v>
      </c>
      <c r="P41" s="36">
        <f t="shared" si="16"/>
        <v>4.70679012345679</v>
      </c>
      <c r="Q41" s="35">
        <f t="shared" si="17"/>
        <v>2.391975308641975</v>
      </c>
      <c r="R41" s="36">
        <f t="shared" si="18"/>
        <v>0.07716049382716049</v>
      </c>
      <c r="S41" s="36">
        <f t="shared" si="19"/>
        <v>3.1635802469135803</v>
      </c>
      <c r="T41" s="98">
        <f t="shared" si="20"/>
        <v>22.145061728395063</v>
      </c>
    </row>
    <row r="42" spans="1:20" ht="12.75">
      <c r="A42" s="7" t="s">
        <v>281</v>
      </c>
      <c r="B42" s="55"/>
      <c r="C42" s="92">
        <v>3547</v>
      </c>
      <c r="D42" s="93" t="s">
        <v>329</v>
      </c>
      <c r="E42" s="72">
        <v>4870</v>
      </c>
      <c r="F42" s="36">
        <v>3465</v>
      </c>
      <c r="G42" s="35">
        <v>3220</v>
      </c>
      <c r="H42" s="37">
        <v>250</v>
      </c>
      <c r="I42" s="36">
        <v>120</v>
      </c>
      <c r="J42" s="36">
        <v>5</v>
      </c>
      <c r="K42" s="36">
        <v>210</v>
      </c>
      <c r="L42" s="37">
        <v>1065</v>
      </c>
      <c r="M42" s="72">
        <f t="shared" si="13"/>
        <v>100</v>
      </c>
      <c r="N42" s="72">
        <f t="shared" si="14"/>
        <v>71.14989733059548</v>
      </c>
      <c r="O42" s="36">
        <f t="shared" si="15"/>
        <v>66.11909650924025</v>
      </c>
      <c r="P42" s="36">
        <f t="shared" si="16"/>
        <v>5.133470225872689</v>
      </c>
      <c r="Q42" s="35">
        <f t="shared" si="17"/>
        <v>2.4640657084188913</v>
      </c>
      <c r="R42" s="36">
        <f t="shared" si="18"/>
        <v>0.10266940451745381</v>
      </c>
      <c r="S42" s="36">
        <f t="shared" si="19"/>
        <v>4.312114989733059</v>
      </c>
      <c r="T42" s="98">
        <f t="shared" si="20"/>
        <v>21.868583162217657</v>
      </c>
    </row>
    <row r="43" spans="1:20" ht="12.75">
      <c r="A43" s="7" t="s">
        <v>281</v>
      </c>
      <c r="B43" s="55"/>
      <c r="C43" s="92">
        <v>3512</v>
      </c>
      <c r="D43" s="93" t="s">
        <v>335</v>
      </c>
      <c r="E43" s="72">
        <v>6840</v>
      </c>
      <c r="F43" s="36">
        <v>4825</v>
      </c>
      <c r="G43" s="35">
        <v>4395</v>
      </c>
      <c r="H43" s="37">
        <v>440</v>
      </c>
      <c r="I43" s="36">
        <v>165</v>
      </c>
      <c r="J43" s="36">
        <v>15</v>
      </c>
      <c r="K43" s="36">
        <v>355</v>
      </c>
      <c r="L43" s="37">
        <v>1485</v>
      </c>
      <c r="M43" s="72">
        <f t="shared" si="13"/>
        <v>100</v>
      </c>
      <c r="N43" s="72">
        <f t="shared" si="14"/>
        <v>70.54093567251462</v>
      </c>
      <c r="O43" s="36">
        <f t="shared" si="15"/>
        <v>64.25438596491229</v>
      </c>
      <c r="P43" s="36">
        <f t="shared" si="16"/>
        <v>6.432748538011696</v>
      </c>
      <c r="Q43" s="35">
        <f t="shared" si="17"/>
        <v>2.4122807017543857</v>
      </c>
      <c r="R43" s="36">
        <f t="shared" si="18"/>
        <v>0.21929824561403508</v>
      </c>
      <c r="S43" s="36">
        <f t="shared" si="19"/>
        <v>5.190058479532164</v>
      </c>
      <c r="T43" s="98">
        <f t="shared" si="20"/>
        <v>21.710526315789476</v>
      </c>
    </row>
    <row r="44" spans="1:20" ht="12.75">
      <c r="A44" s="7" t="s">
        <v>281</v>
      </c>
      <c r="B44" s="55"/>
      <c r="C44" s="92">
        <v>3501</v>
      </c>
      <c r="D44" s="93" t="s">
        <v>354</v>
      </c>
      <c r="E44" s="72">
        <v>5755</v>
      </c>
      <c r="F44" s="36">
        <v>4065</v>
      </c>
      <c r="G44" s="35">
        <v>3775</v>
      </c>
      <c r="H44" s="37">
        <v>290</v>
      </c>
      <c r="I44" s="36">
        <v>150</v>
      </c>
      <c r="J44" s="36">
        <v>10</v>
      </c>
      <c r="K44" s="36">
        <v>285</v>
      </c>
      <c r="L44" s="37">
        <v>1245</v>
      </c>
      <c r="M44" s="72">
        <f t="shared" si="13"/>
        <v>100</v>
      </c>
      <c r="N44" s="72">
        <f t="shared" si="14"/>
        <v>70.63423110338836</v>
      </c>
      <c r="O44" s="36">
        <f t="shared" si="15"/>
        <v>65.59513466550825</v>
      </c>
      <c r="P44" s="36">
        <f t="shared" si="16"/>
        <v>5.039096437880104</v>
      </c>
      <c r="Q44" s="35">
        <f t="shared" si="17"/>
        <v>2.6064291920069502</v>
      </c>
      <c r="R44" s="36">
        <f t="shared" si="18"/>
        <v>0.1737619461337967</v>
      </c>
      <c r="S44" s="36">
        <f t="shared" si="19"/>
        <v>4.952215464813206</v>
      </c>
      <c r="T44" s="98">
        <f t="shared" si="20"/>
        <v>21.63336229365769</v>
      </c>
    </row>
    <row r="45" spans="1:20" ht="12.75">
      <c r="A45" s="7" t="s">
        <v>281</v>
      </c>
      <c r="B45" s="55"/>
      <c r="C45" s="92">
        <v>3509</v>
      </c>
      <c r="D45" s="93" t="s">
        <v>327</v>
      </c>
      <c r="E45" s="72">
        <v>3565</v>
      </c>
      <c r="F45" s="36">
        <v>2550</v>
      </c>
      <c r="G45" s="35">
        <v>2365</v>
      </c>
      <c r="H45" s="37">
        <v>190</v>
      </c>
      <c r="I45" s="36">
        <v>110</v>
      </c>
      <c r="J45" s="36">
        <v>5</v>
      </c>
      <c r="K45" s="36">
        <v>155</v>
      </c>
      <c r="L45" s="37">
        <v>745</v>
      </c>
      <c r="M45" s="72">
        <f t="shared" si="13"/>
        <v>100</v>
      </c>
      <c r="N45" s="72">
        <f t="shared" si="14"/>
        <v>71.52875175315569</v>
      </c>
      <c r="O45" s="36">
        <f t="shared" si="15"/>
        <v>66.33941093969145</v>
      </c>
      <c r="P45" s="36">
        <f t="shared" si="16"/>
        <v>5.329593267882188</v>
      </c>
      <c r="Q45" s="35">
        <f t="shared" si="17"/>
        <v>3.0855539971949506</v>
      </c>
      <c r="R45" s="36">
        <f t="shared" si="18"/>
        <v>0.1402524544179523</v>
      </c>
      <c r="S45" s="36">
        <f t="shared" si="19"/>
        <v>4.3478260869565215</v>
      </c>
      <c r="T45" s="98">
        <f t="shared" si="20"/>
        <v>20.897615708274895</v>
      </c>
    </row>
    <row r="46" spans="1:20" ht="12.75">
      <c r="A46" s="7" t="s">
        <v>281</v>
      </c>
      <c r="B46" s="55"/>
      <c r="C46" s="92">
        <v>3540</v>
      </c>
      <c r="D46" s="93" t="s">
        <v>334</v>
      </c>
      <c r="E46" s="72">
        <v>3155</v>
      </c>
      <c r="F46" s="36">
        <v>2375</v>
      </c>
      <c r="G46" s="35">
        <v>2210</v>
      </c>
      <c r="H46" s="37">
        <v>165</v>
      </c>
      <c r="I46" s="36">
        <v>55</v>
      </c>
      <c r="J46" s="36">
        <v>0</v>
      </c>
      <c r="K46" s="36">
        <v>80</v>
      </c>
      <c r="L46" s="37">
        <v>645</v>
      </c>
      <c r="M46" s="72">
        <f t="shared" si="13"/>
        <v>100</v>
      </c>
      <c r="N46" s="72">
        <f t="shared" si="14"/>
        <v>75.27733755942948</v>
      </c>
      <c r="O46" s="36">
        <f t="shared" si="15"/>
        <v>70.04754358161648</v>
      </c>
      <c r="P46" s="36">
        <f t="shared" si="16"/>
        <v>5.229793977812995</v>
      </c>
      <c r="Q46" s="35">
        <f t="shared" si="17"/>
        <v>1.7432646592709984</v>
      </c>
      <c r="R46" s="36">
        <f t="shared" si="18"/>
        <v>0</v>
      </c>
      <c r="S46" s="36">
        <f t="shared" si="19"/>
        <v>2.535657686212361</v>
      </c>
      <c r="T46" s="98">
        <f t="shared" si="20"/>
        <v>20.44374009508716</v>
      </c>
    </row>
    <row r="47" spans="1:20" ht="12.75">
      <c r="A47" s="7" t="s">
        <v>281</v>
      </c>
      <c r="B47" s="55"/>
      <c r="C47" s="92">
        <v>3542</v>
      </c>
      <c r="D47" s="93" t="s">
        <v>333</v>
      </c>
      <c r="E47" s="72">
        <v>5320</v>
      </c>
      <c r="F47" s="36">
        <v>3885</v>
      </c>
      <c r="G47" s="35">
        <v>3600</v>
      </c>
      <c r="H47" s="37">
        <v>285</v>
      </c>
      <c r="I47" s="36">
        <v>120</v>
      </c>
      <c r="J47" s="36">
        <v>10</v>
      </c>
      <c r="K47" s="36">
        <v>220</v>
      </c>
      <c r="L47" s="37">
        <v>1085</v>
      </c>
      <c r="M47" s="72">
        <f t="shared" si="13"/>
        <v>100</v>
      </c>
      <c r="N47" s="72">
        <f t="shared" si="14"/>
        <v>73.02631578947368</v>
      </c>
      <c r="O47" s="36">
        <f t="shared" si="15"/>
        <v>67.66917293233082</v>
      </c>
      <c r="P47" s="36">
        <f t="shared" si="16"/>
        <v>5.357142857142857</v>
      </c>
      <c r="Q47" s="35">
        <f t="shared" si="17"/>
        <v>2.2556390977443606</v>
      </c>
      <c r="R47" s="36">
        <f t="shared" si="18"/>
        <v>0.18796992481203006</v>
      </c>
      <c r="S47" s="36">
        <f t="shared" si="19"/>
        <v>4.135338345864661</v>
      </c>
      <c r="T47" s="98">
        <f t="shared" si="20"/>
        <v>20.394736842105264</v>
      </c>
    </row>
    <row r="48" spans="1:20" ht="12.75">
      <c r="A48" s="7" t="s">
        <v>281</v>
      </c>
      <c r="B48" s="55"/>
      <c r="C48" s="92">
        <v>3541</v>
      </c>
      <c r="D48" s="93" t="s">
        <v>331</v>
      </c>
      <c r="E48" s="72">
        <v>3905</v>
      </c>
      <c r="F48" s="36">
        <v>2955</v>
      </c>
      <c r="G48" s="35">
        <v>2805</v>
      </c>
      <c r="H48" s="37">
        <v>150</v>
      </c>
      <c r="I48" s="36">
        <v>70</v>
      </c>
      <c r="J48" s="36">
        <v>0</v>
      </c>
      <c r="K48" s="36">
        <v>95</v>
      </c>
      <c r="L48" s="37">
        <v>785</v>
      </c>
      <c r="M48" s="72">
        <f t="shared" si="13"/>
        <v>100</v>
      </c>
      <c r="N48" s="72">
        <f t="shared" si="14"/>
        <v>75.67221510883483</v>
      </c>
      <c r="O48" s="36">
        <f t="shared" si="15"/>
        <v>71.83098591549296</v>
      </c>
      <c r="P48" s="36">
        <f t="shared" si="16"/>
        <v>3.841229193341869</v>
      </c>
      <c r="Q48" s="35">
        <f t="shared" si="17"/>
        <v>1.792573623559539</v>
      </c>
      <c r="R48" s="36">
        <f t="shared" si="18"/>
        <v>0</v>
      </c>
      <c r="S48" s="36">
        <f t="shared" si="19"/>
        <v>2.4327784891165174</v>
      </c>
      <c r="T48" s="98">
        <f t="shared" si="20"/>
        <v>20.102432778489117</v>
      </c>
    </row>
    <row r="49" spans="1:20" ht="12.75">
      <c r="A49" s="7" t="s">
        <v>281</v>
      </c>
      <c r="B49" s="55"/>
      <c r="C49" s="92">
        <v>3507</v>
      </c>
      <c r="D49" s="93" t="s">
        <v>338</v>
      </c>
      <c r="E49" s="72">
        <v>5740</v>
      </c>
      <c r="F49" s="36">
        <v>4205</v>
      </c>
      <c r="G49" s="35">
        <v>3880</v>
      </c>
      <c r="H49" s="37">
        <v>325</v>
      </c>
      <c r="I49" s="36">
        <v>140</v>
      </c>
      <c r="J49" s="36">
        <v>10</v>
      </c>
      <c r="K49" s="36">
        <v>235</v>
      </c>
      <c r="L49" s="37">
        <v>1150</v>
      </c>
      <c r="M49" s="72">
        <f t="shared" si="13"/>
        <v>100</v>
      </c>
      <c r="N49" s="72">
        <f t="shared" si="14"/>
        <v>73.25783972125436</v>
      </c>
      <c r="O49" s="36">
        <f t="shared" si="15"/>
        <v>67.59581881533101</v>
      </c>
      <c r="P49" s="36">
        <f t="shared" si="16"/>
        <v>5.662020905923345</v>
      </c>
      <c r="Q49" s="35">
        <f t="shared" si="17"/>
        <v>2.4390243902439024</v>
      </c>
      <c r="R49" s="36">
        <f t="shared" si="18"/>
        <v>0.17421602787456447</v>
      </c>
      <c r="S49" s="36">
        <f t="shared" si="19"/>
        <v>4.094076655052264</v>
      </c>
      <c r="T49" s="98">
        <f t="shared" si="20"/>
        <v>20.034843205574912</v>
      </c>
    </row>
    <row r="50" spans="1:20" ht="12.75">
      <c r="A50" s="7" t="s">
        <v>281</v>
      </c>
      <c r="B50" s="55"/>
      <c r="C50" s="92">
        <v>3560</v>
      </c>
      <c r="D50" s="93" t="s">
        <v>351</v>
      </c>
      <c r="E50" s="72">
        <v>2085</v>
      </c>
      <c r="F50" s="36">
        <v>1455</v>
      </c>
      <c r="G50" s="35">
        <v>1315</v>
      </c>
      <c r="H50" s="37">
        <v>145</v>
      </c>
      <c r="I50" s="36">
        <v>105</v>
      </c>
      <c r="J50" s="36">
        <v>0</v>
      </c>
      <c r="K50" s="36">
        <v>105</v>
      </c>
      <c r="L50" s="37">
        <v>415</v>
      </c>
      <c r="M50" s="72">
        <f t="shared" si="13"/>
        <v>100</v>
      </c>
      <c r="N50" s="72">
        <f t="shared" si="14"/>
        <v>69.7841726618705</v>
      </c>
      <c r="O50" s="36">
        <f t="shared" si="15"/>
        <v>63.06954436450839</v>
      </c>
      <c r="P50" s="36">
        <f t="shared" si="16"/>
        <v>6.954436450839328</v>
      </c>
      <c r="Q50" s="35">
        <f t="shared" si="17"/>
        <v>5.0359712230215825</v>
      </c>
      <c r="R50" s="36">
        <f t="shared" si="18"/>
        <v>0</v>
      </c>
      <c r="S50" s="36">
        <f t="shared" si="19"/>
        <v>5.0359712230215825</v>
      </c>
      <c r="T50" s="98">
        <f t="shared" si="20"/>
        <v>19.904076738609113</v>
      </c>
    </row>
    <row r="51" spans="1:20" ht="12.75">
      <c r="A51" s="7" t="s">
        <v>281</v>
      </c>
      <c r="B51" s="55"/>
      <c r="C51" s="92">
        <v>3532</v>
      </c>
      <c r="D51" s="93" t="s">
        <v>336</v>
      </c>
      <c r="E51" s="72">
        <v>4795</v>
      </c>
      <c r="F51" s="36">
        <v>3525</v>
      </c>
      <c r="G51" s="35">
        <v>3220</v>
      </c>
      <c r="H51" s="37">
        <v>305</v>
      </c>
      <c r="I51" s="36">
        <v>115</v>
      </c>
      <c r="J51" s="36">
        <v>5</v>
      </c>
      <c r="K51" s="36">
        <v>195</v>
      </c>
      <c r="L51" s="37">
        <v>945</v>
      </c>
      <c r="M51" s="72">
        <f t="shared" si="13"/>
        <v>100</v>
      </c>
      <c r="N51" s="72">
        <f t="shared" si="14"/>
        <v>73.5140771637122</v>
      </c>
      <c r="O51" s="36">
        <f t="shared" si="15"/>
        <v>67.15328467153284</v>
      </c>
      <c r="P51" s="36">
        <f t="shared" si="16"/>
        <v>6.360792492179354</v>
      </c>
      <c r="Q51" s="35">
        <f t="shared" si="17"/>
        <v>2.398331595411887</v>
      </c>
      <c r="R51" s="36">
        <f t="shared" si="18"/>
        <v>0.10427528675703858</v>
      </c>
      <c r="S51" s="36">
        <f t="shared" si="19"/>
        <v>4.066736183524505</v>
      </c>
      <c r="T51" s="98">
        <f t="shared" si="20"/>
        <v>19.708029197080293</v>
      </c>
    </row>
    <row r="52" spans="1:20" ht="12.75">
      <c r="A52" s="7" t="s">
        <v>281</v>
      </c>
      <c r="B52" s="55"/>
      <c r="C52" s="92">
        <v>3546</v>
      </c>
      <c r="D52" s="93" t="s">
        <v>352</v>
      </c>
      <c r="E52" s="72">
        <v>1520</v>
      </c>
      <c r="F52" s="36">
        <v>1125</v>
      </c>
      <c r="G52" s="35">
        <v>1065</v>
      </c>
      <c r="H52" s="37">
        <v>50</v>
      </c>
      <c r="I52" s="36">
        <v>30</v>
      </c>
      <c r="J52" s="36">
        <v>5</v>
      </c>
      <c r="K52" s="36">
        <v>70</v>
      </c>
      <c r="L52" s="37">
        <v>295</v>
      </c>
      <c r="M52" s="72">
        <f t="shared" si="13"/>
        <v>100</v>
      </c>
      <c r="N52" s="72">
        <f t="shared" si="14"/>
        <v>74.01315789473685</v>
      </c>
      <c r="O52" s="36">
        <f t="shared" si="15"/>
        <v>70.06578947368422</v>
      </c>
      <c r="P52" s="36">
        <f t="shared" si="16"/>
        <v>3.289473684210526</v>
      </c>
      <c r="Q52" s="35">
        <f t="shared" si="17"/>
        <v>1.9736842105263157</v>
      </c>
      <c r="R52" s="36">
        <f t="shared" si="18"/>
        <v>0.3289473684210526</v>
      </c>
      <c r="S52" s="36">
        <f t="shared" si="19"/>
        <v>4.605263157894736</v>
      </c>
      <c r="T52" s="98">
        <f t="shared" si="20"/>
        <v>19.407894736842106</v>
      </c>
    </row>
    <row r="53" spans="1:20" ht="12.75">
      <c r="A53" s="7" t="s">
        <v>281</v>
      </c>
      <c r="B53" s="55"/>
      <c r="C53" s="92">
        <v>3544</v>
      </c>
      <c r="D53" s="93" t="s">
        <v>337</v>
      </c>
      <c r="E53" s="72">
        <v>3710</v>
      </c>
      <c r="F53" s="36">
        <v>2750</v>
      </c>
      <c r="G53" s="35">
        <v>2540</v>
      </c>
      <c r="H53" s="37">
        <v>205</v>
      </c>
      <c r="I53" s="36">
        <v>80</v>
      </c>
      <c r="J53" s="36">
        <v>5</v>
      </c>
      <c r="K53" s="36">
        <v>170</v>
      </c>
      <c r="L53" s="37">
        <v>710</v>
      </c>
      <c r="M53" s="72">
        <f t="shared" si="13"/>
        <v>100</v>
      </c>
      <c r="N53" s="72">
        <f t="shared" si="14"/>
        <v>74.12398921832884</v>
      </c>
      <c r="O53" s="36">
        <f t="shared" si="15"/>
        <v>68.46361185983828</v>
      </c>
      <c r="P53" s="36">
        <f t="shared" si="16"/>
        <v>5.525606469002695</v>
      </c>
      <c r="Q53" s="35">
        <f t="shared" si="17"/>
        <v>2.15633423180593</v>
      </c>
      <c r="R53" s="36">
        <f t="shared" si="18"/>
        <v>0.13477088948787064</v>
      </c>
      <c r="S53" s="36">
        <f t="shared" si="19"/>
        <v>4.5822102425876015</v>
      </c>
      <c r="T53" s="98">
        <f t="shared" si="20"/>
        <v>19.137466307277627</v>
      </c>
    </row>
    <row r="54" spans="1:20" ht="12.75">
      <c r="A54" s="7" t="s">
        <v>281</v>
      </c>
      <c r="B54" s="55"/>
      <c r="C54" s="92">
        <v>3514</v>
      </c>
      <c r="D54" s="93" t="s">
        <v>340</v>
      </c>
      <c r="E54" s="72">
        <v>5305</v>
      </c>
      <c r="F54" s="36">
        <v>3935</v>
      </c>
      <c r="G54" s="35">
        <v>3630</v>
      </c>
      <c r="H54" s="37">
        <v>305</v>
      </c>
      <c r="I54" s="36">
        <v>105</v>
      </c>
      <c r="J54" s="36">
        <v>5</v>
      </c>
      <c r="K54" s="36">
        <v>265</v>
      </c>
      <c r="L54" s="37">
        <v>1000</v>
      </c>
      <c r="M54" s="72">
        <f t="shared" si="13"/>
        <v>100</v>
      </c>
      <c r="N54" s="72">
        <f t="shared" si="14"/>
        <v>74.17530631479737</v>
      </c>
      <c r="O54" s="36">
        <f t="shared" si="15"/>
        <v>68.42601319509896</v>
      </c>
      <c r="P54" s="36">
        <f t="shared" si="16"/>
        <v>5.749293119698398</v>
      </c>
      <c r="Q54" s="35">
        <f t="shared" si="17"/>
        <v>1.9792648444863337</v>
      </c>
      <c r="R54" s="36">
        <f t="shared" si="18"/>
        <v>0.0942507068803016</v>
      </c>
      <c r="S54" s="36">
        <f t="shared" si="19"/>
        <v>4.995287464655985</v>
      </c>
      <c r="T54" s="98">
        <f t="shared" si="20"/>
        <v>18.85014137606032</v>
      </c>
    </row>
    <row r="55" spans="1:20" ht="12.75">
      <c r="A55" s="7" t="s">
        <v>281</v>
      </c>
      <c r="B55" s="55"/>
      <c r="C55" s="92">
        <v>3549</v>
      </c>
      <c r="D55" s="93" t="s">
        <v>350</v>
      </c>
      <c r="E55" s="72">
        <v>2840</v>
      </c>
      <c r="F55" s="36">
        <v>2100</v>
      </c>
      <c r="G55" s="35">
        <v>1950</v>
      </c>
      <c r="H55" s="37">
        <v>145</v>
      </c>
      <c r="I55" s="36">
        <v>65</v>
      </c>
      <c r="J55" s="36">
        <v>5</v>
      </c>
      <c r="K55" s="36">
        <v>150</v>
      </c>
      <c r="L55" s="37">
        <v>530</v>
      </c>
      <c r="M55" s="72">
        <f t="shared" si="13"/>
        <v>100</v>
      </c>
      <c r="N55" s="72">
        <f t="shared" si="14"/>
        <v>73.94366197183099</v>
      </c>
      <c r="O55" s="36">
        <f t="shared" si="15"/>
        <v>68.66197183098592</v>
      </c>
      <c r="P55" s="36">
        <f t="shared" si="16"/>
        <v>5.105633802816902</v>
      </c>
      <c r="Q55" s="35">
        <f t="shared" si="17"/>
        <v>2.2887323943661975</v>
      </c>
      <c r="R55" s="36">
        <f t="shared" si="18"/>
        <v>0.17605633802816903</v>
      </c>
      <c r="S55" s="36">
        <f t="shared" si="19"/>
        <v>5.28169014084507</v>
      </c>
      <c r="T55" s="98">
        <f t="shared" si="20"/>
        <v>18.661971830985916</v>
      </c>
    </row>
    <row r="56" spans="1:20" ht="12.75">
      <c r="A56" s="7" t="s">
        <v>281</v>
      </c>
      <c r="B56" s="55"/>
      <c r="C56" s="92">
        <v>3552</v>
      </c>
      <c r="D56" s="93" t="s">
        <v>353</v>
      </c>
      <c r="E56" s="72">
        <v>1145</v>
      </c>
      <c r="F56" s="36">
        <v>865</v>
      </c>
      <c r="G56" s="35">
        <v>770</v>
      </c>
      <c r="H56" s="37">
        <v>90</v>
      </c>
      <c r="I56" s="36">
        <v>35</v>
      </c>
      <c r="J56" s="36">
        <v>0</v>
      </c>
      <c r="K56" s="36">
        <v>40</v>
      </c>
      <c r="L56" s="37">
        <v>210</v>
      </c>
      <c r="M56" s="72">
        <f t="shared" si="13"/>
        <v>100</v>
      </c>
      <c r="N56" s="72">
        <f t="shared" si="14"/>
        <v>75.54585152838428</v>
      </c>
      <c r="O56" s="36">
        <f t="shared" si="15"/>
        <v>67.24890829694323</v>
      </c>
      <c r="P56" s="36">
        <f t="shared" si="16"/>
        <v>7.860262008733625</v>
      </c>
      <c r="Q56" s="35">
        <f t="shared" si="17"/>
        <v>3.056768558951965</v>
      </c>
      <c r="R56" s="36">
        <f t="shared" si="18"/>
        <v>0</v>
      </c>
      <c r="S56" s="36">
        <f t="shared" si="19"/>
        <v>3.4934497816593884</v>
      </c>
      <c r="T56" s="98">
        <f t="shared" si="20"/>
        <v>18.340611353711793</v>
      </c>
    </row>
    <row r="57" spans="1:20" ht="12.75">
      <c r="A57" s="7" t="s">
        <v>281</v>
      </c>
      <c r="B57" s="55"/>
      <c r="C57" s="92">
        <v>3516</v>
      </c>
      <c r="D57" s="93" t="s">
        <v>342</v>
      </c>
      <c r="E57" s="72">
        <v>4645</v>
      </c>
      <c r="F57" s="36">
        <v>3485</v>
      </c>
      <c r="G57" s="35">
        <v>3210</v>
      </c>
      <c r="H57" s="37">
        <v>275</v>
      </c>
      <c r="I57" s="36">
        <v>95</v>
      </c>
      <c r="J57" s="36">
        <v>5</v>
      </c>
      <c r="K57" s="36">
        <v>205</v>
      </c>
      <c r="L57" s="37">
        <v>850</v>
      </c>
      <c r="M57" s="72">
        <f t="shared" si="13"/>
        <v>100</v>
      </c>
      <c r="N57" s="72">
        <f t="shared" si="14"/>
        <v>75.02691065662002</v>
      </c>
      <c r="O57" s="36">
        <f t="shared" si="15"/>
        <v>69.10656620021528</v>
      </c>
      <c r="P57" s="36">
        <f t="shared" si="16"/>
        <v>5.920344456404736</v>
      </c>
      <c r="Q57" s="35">
        <f t="shared" si="17"/>
        <v>2.045209903121636</v>
      </c>
      <c r="R57" s="36">
        <f t="shared" si="18"/>
        <v>0.1076426264800861</v>
      </c>
      <c r="S57" s="36">
        <f t="shared" si="19"/>
        <v>4.413347685683531</v>
      </c>
      <c r="T57" s="98">
        <f t="shared" si="20"/>
        <v>18.29924650161464</v>
      </c>
    </row>
    <row r="58" spans="1:20" ht="12.75">
      <c r="A58" s="7" t="s">
        <v>281</v>
      </c>
      <c r="B58" s="55"/>
      <c r="C58" s="92">
        <v>3528</v>
      </c>
      <c r="D58" s="93" t="s">
        <v>348</v>
      </c>
      <c r="E58" s="72">
        <v>5615</v>
      </c>
      <c r="F58" s="36">
        <v>4165</v>
      </c>
      <c r="G58" s="35">
        <v>3825</v>
      </c>
      <c r="H58" s="37">
        <v>335</v>
      </c>
      <c r="I58" s="36">
        <v>170</v>
      </c>
      <c r="J58" s="36">
        <v>5</v>
      </c>
      <c r="K58" s="36">
        <v>245</v>
      </c>
      <c r="L58" s="37">
        <v>1025</v>
      </c>
      <c r="M58" s="72">
        <f t="shared" si="13"/>
        <v>100</v>
      </c>
      <c r="N58" s="72">
        <f t="shared" si="14"/>
        <v>74.17631344612646</v>
      </c>
      <c r="O58" s="36">
        <f t="shared" si="15"/>
        <v>68.12110418521816</v>
      </c>
      <c r="P58" s="36">
        <f t="shared" si="16"/>
        <v>5.966162065894924</v>
      </c>
      <c r="Q58" s="35">
        <f t="shared" si="17"/>
        <v>3.0276046304541406</v>
      </c>
      <c r="R58" s="36">
        <f t="shared" si="18"/>
        <v>0.08904719501335707</v>
      </c>
      <c r="S58" s="36">
        <f t="shared" si="19"/>
        <v>4.363312555654497</v>
      </c>
      <c r="T58" s="98">
        <f t="shared" si="20"/>
        <v>18.2546749777382</v>
      </c>
    </row>
    <row r="59" spans="1:20" ht="12.75">
      <c r="A59" s="7" t="s">
        <v>281</v>
      </c>
      <c r="B59" s="55"/>
      <c r="C59" s="94">
        <v>3513</v>
      </c>
      <c r="D59" s="104" t="s">
        <v>349</v>
      </c>
      <c r="E59" s="105">
        <v>1875</v>
      </c>
      <c r="F59" s="106">
        <v>1460</v>
      </c>
      <c r="G59" s="107">
        <v>1340</v>
      </c>
      <c r="H59" s="108">
        <v>115</v>
      </c>
      <c r="I59" s="106">
        <v>30</v>
      </c>
      <c r="J59" s="106">
        <v>5</v>
      </c>
      <c r="K59" s="106">
        <v>85</v>
      </c>
      <c r="L59" s="108">
        <v>305</v>
      </c>
      <c r="M59" s="73">
        <f t="shared" si="13"/>
        <v>100</v>
      </c>
      <c r="N59" s="73">
        <f t="shared" si="14"/>
        <v>77.86666666666666</v>
      </c>
      <c r="O59" s="42">
        <f t="shared" si="15"/>
        <v>71.46666666666667</v>
      </c>
      <c r="P59" s="42">
        <f t="shared" si="16"/>
        <v>6.133333333333333</v>
      </c>
      <c r="Q59" s="41">
        <f t="shared" si="17"/>
        <v>1.6</v>
      </c>
      <c r="R59" s="42">
        <f t="shared" si="18"/>
        <v>0.26666666666666666</v>
      </c>
      <c r="S59" s="42">
        <f t="shared" si="19"/>
        <v>4.533333333333333</v>
      </c>
      <c r="T59" s="100">
        <f t="shared" si="20"/>
        <v>16.266666666666666</v>
      </c>
    </row>
    <row r="60" spans="1:20" ht="12.75">
      <c r="A60" s="7"/>
      <c r="B60" s="55"/>
      <c r="C60" s="170" t="s">
        <v>294</v>
      </c>
      <c r="D60" s="197"/>
      <c r="E60" s="74">
        <f>SUM(E33:E59)</f>
        <v>103950</v>
      </c>
      <c r="F60" s="28">
        <f aca="true" t="shared" si="21" ref="F60:L60">SUM(F33:F59)</f>
        <v>75015</v>
      </c>
      <c r="G60" s="27">
        <f t="shared" si="21"/>
        <v>69340</v>
      </c>
      <c r="H60" s="29">
        <f t="shared" si="21"/>
        <v>5680</v>
      </c>
      <c r="I60" s="28">
        <f t="shared" si="21"/>
        <v>2595</v>
      </c>
      <c r="J60" s="28">
        <f t="shared" si="21"/>
        <v>140</v>
      </c>
      <c r="K60" s="28">
        <f t="shared" si="21"/>
        <v>4350</v>
      </c>
      <c r="L60" s="28">
        <f t="shared" si="21"/>
        <v>21885</v>
      </c>
      <c r="M60" s="74">
        <f aca="true" t="shared" si="22" ref="M60:T61">(E60/$E60)*100</f>
        <v>100</v>
      </c>
      <c r="N60" s="74">
        <f t="shared" si="22"/>
        <v>72.16450216450217</v>
      </c>
      <c r="O60" s="28">
        <f t="shared" si="22"/>
        <v>66.7051467051467</v>
      </c>
      <c r="P60" s="28">
        <f t="shared" si="22"/>
        <v>5.464165464165465</v>
      </c>
      <c r="Q60" s="27">
        <f t="shared" si="22"/>
        <v>2.496392496392496</v>
      </c>
      <c r="R60" s="28">
        <f t="shared" si="22"/>
        <v>0.13468013468013468</v>
      </c>
      <c r="S60" s="28">
        <f t="shared" si="22"/>
        <v>4.184704184704184</v>
      </c>
      <c r="T60" s="76">
        <f t="shared" si="22"/>
        <v>21.053391053391053</v>
      </c>
    </row>
    <row r="61" spans="1:20" ht="12.75">
      <c r="A61" s="9"/>
      <c r="B61" s="64"/>
      <c r="C61" s="172" t="s">
        <v>162</v>
      </c>
      <c r="D61" s="198"/>
      <c r="E61" s="74">
        <f>E15+E31+E60</f>
        <v>518950</v>
      </c>
      <c r="F61" s="74">
        <f aca="true" t="shared" si="23" ref="F61:L61">F15+F31+F60</f>
        <v>357340</v>
      </c>
      <c r="G61" s="27">
        <f t="shared" si="23"/>
        <v>308100</v>
      </c>
      <c r="H61" s="29">
        <f t="shared" si="23"/>
        <v>49245</v>
      </c>
      <c r="I61" s="27">
        <f t="shared" si="23"/>
        <v>20555</v>
      </c>
      <c r="J61" s="28">
        <f t="shared" si="23"/>
        <v>975</v>
      </c>
      <c r="K61" s="28">
        <f t="shared" si="23"/>
        <v>35285</v>
      </c>
      <c r="L61" s="29">
        <f t="shared" si="23"/>
        <v>104835</v>
      </c>
      <c r="M61" s="74">
        <f t="shared" si="22"/>
        <v>100</v>
      </c>
      <c r="N61" s="74">
        <f t="shared" si="22"/>
        <v>68.85827150977937</v>
      </c>
      <c r="O61" s="28">
        <f t="shared" si="22"/>
        <v>59.369881491473166</v>
      </c>
      <c r="P61" s="28">
        <f t="shared" si="22"/>
        <v>9.489353502264187</v>
      </c>
      <c r="Q61" s="27">
        <f t="shared" si="22"/>
        <v>3.960882551305521</v>
      </c>
      <c r="R61" s="28">
        <f t="shared" si="22"/>
        <v>0.1878793718084594</v>
      </c>
      <c r="S61" s="28">
        <f t="shared" si="22"/>
        <v>6.799306291550246</v>
      </c>
      <c r="T61" s="76">
        <f t="shared" si="22"/>
        <v>20.20136814722035</v>
      </c>
    </row>
    <row r="62" spans="1:20" ht="12.75">
      <c r="A62" s="8"/>
      <c r="C62" s="174" t="s">
        <v>287</v>
      </c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</row>
  </sheetData>
  <sheetProtection/>
  <mergeCells count="27">
    <mergeCell ref="S3:S4"/>
    <mergeCell ref="K3:K4"/>
    <mergeCell ref="L3:L4"/>
    <mergeCell ref="M3:M4"/>
    <mergeCell ref="N3:P3"/>
    <mergeCell ref="Q3:Q4"/>
    <mergeCell ref="R3:R4"/>
    <mergeCell ref="C32:D32"/>
    <mergeCell ref="T3:T4"/>
    <mergeCell ref="C1:T1"/>
    <mergeCell ref="C2:C6"/>
    <mergeCell ref="D2:D6"/>
    <mergeCell ref="E2:T2"/>
    <mergeCell ref="E3:E4"/>
    <mergeCell ref="F3:H3"/>
    <mergeCell ref="I3:I4"/>
    <mergeCell ref="J3:J4"/>
    <mergeCell ref="C60:D60"/>
    <mergeCell ref="C61:D61"/>
    <mergeCell ref="C62:T62"/>
    <mergeCell ref="E5:L5"/>
    <mergeCell ref="M5:T5"/>
    <mergeCell ref="E6:T6"/>
    <mergeCell ref="E16:T16"/>
    <mergeCell ref="C31:D31"/>
    <mergeCell ref="E32:T32"/>
    <mergeCell ref="C16:D16"/>
  </mergeCells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C1">
      <selection activeCell="E3" sqref="E3:E4"/>
    </sheetView>
  </sheetViews>
  <sheetFormatPr defaultColWidth="9.140625" defaultRowHeight="12.75"/>
  <cols>
    <col min="1" max="1" width="17.421875" style="0" customWidth="1"/>
    <col min="2" max="2" width="17.421875" style="22" customWidth="1"/>
    <col min="3" max="3" width="5.57421875" style="66" customWidth="1"/>
    <col min="4" max="4" width="27.7109375" style="0" customWidth="1"/>
    <col min="5" max="5" width="11.421875" style="0" customWidth="1"/>
    <col min="6" max="7" width="11.140625" style="0" customWidth="1"/>
    <col min="8" max="8" width="10.140625" style="0" customWidth="1"/>
    <col min="9" max="9" width="9.57421875" style="0" customWidth="1"/>
    <col min="10" max="10" width="7.57421875" style="0" customWidth="1"/>
    <col min="11" max="11" width="9.57421875" style="0" customWidth="1"/>
    <col min="12" max="12" width="9.421875" style="0" customWidth="1"/>
    <col min="13" max="13" width="10.8515625" style="0" customWidth="1"/>
    <col min="15" max="15" width="11.140625" style="0" customWidth="1"/>
    <col min="16" max="16" width="10.8515625" style="0" customWidth="1"/>
    <col min="17" max="17" width="8.57421875" style="0" customWidth="1"/>
    <col min="18" max="18" width="7.57421875" style="0" customWidth="1"/>
    <col min="19" max="19" width="7.7109375" style="0" customWidth="1"/>
    <col min="20" max="20" width="7.421875" style="0" customWidth="1"/>
  </cols>
  <sheetData>
    <row r="1" spans="3:20" ht="17.25" customHeight="1">
      <c r="C1" s="193" t="s">
        <v>371</v>
      </c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5"/>
    </row>
    <row r="2" spans="3:20" ht="15" customHeight="1">
      <c r="C2" s="180" t="s">
        <v>356</v>
      </c>
      <c r="D2" s="183" t="s">
        <v>269</v>
      </c>
      <c r="E2" s="186" t="s">
        <v>364</v>
      </c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8"/>
    </row>
    <row r="3" spans="3:20" ht="12.75" customHeight="1">
      <c r="C3" s="181"/>
      <c r="D3" s="184"/>
      <c r="E3" s="227" t="s">
        <v>413</v>
      </c>
      <c r="F3" s="190" t="s">
        <v>295</v>
      </c>
      <c r="G3" s="190"/>
      <c r="H3" s="190"/>
      <c r="I3" s="189" t="s">
        <v>300</v>
      </c>
      <c r="J3" s="189" t="s">
        <v>304</v>
      </c>
      <c r="K3" s="189" t="s">
        <v>301</v>
      </c>
      <c r="L3" s="189" t="s">
        <v>302</v>
      </c>
      <c r="M3" s="189" t="s">
        <v>296</v>
      </c>
      <c r="N3" s="190" t="s">
        <v>295</v>
      </c>
      <c r="O3" s="190"/>
      <c r="P3" s="190"/>
      <c r="Q3" s="189" t="s">
        <v>300</v>
      </c>
      <c r="R3" s="189" t="s">
        <v>304</v>
      </c>
      <c r="S3" s="189" t="s">
        <v>301</v>
      </c>
      <c r="T3" s="196" t="s">
        <v>302</v>
      </c>
    </row>
    <row r="4" spans="1:20" ht="76.5">
      <c r="A4" s="2"/>
      <c r="B4" s="24"/>
      <c r="C4" s="181"/>
      <c r="D4" s="184"/>
      <c r="E4" s="189"/>
      <c r="F4" s="21" t="s">
        <v>297</v>
      </c>
      <c r="G4" s="21" t="s">
        <v>298</v>
      </c>
      <c r="H4" s="21" t="s">
        <v>299</v>
      </c>
      <c r="I4" s="189"/>
      <c r="J4" s="189"/>
      <c r="K4" s="189"/>
      <c r="L4" s="189"/>
      <c r="M4" s="189"/>
      <c r="N4" s="21" t="s">
        <v>297</v>
      </c>
      <c r="O4" s="21" t="s">
        <v>298</v>
      </c>
      <c r="P4" s="21" t="s">
        <v>299</v>
      </c>
      <c r="Q4" s="189"/>
      <c r="R4" s="189"/>
      <c r="S4" s="189"/>
      <c r="T4" s="196"/>
    </row>
    <row r="5" spans="1:20" ht="15">
      <c r="A5" s="2"/>
      <c r="B5" s="24"/>
      <c r="C5" s="181"/>
      <c r="D5" s="184"/>
      <c r="E5" s="191" t="s">
        <v>357</v>
      </c>
      <c r="F5" s="192"/>
      <c r="G5" s="192"/>
      <c r="H5" s="192"/>
      <c r="I5" s="192"/>
      <c r="J5" s="192"/>
      <c r="K5" s="192"/>
      <c r="L5" s="192"/>
      <c r="M5" s="199" t="s">
        <v>358</v>
      </c>
      <c r="N5" s="200"/>
      <c r="O5" s="200"/>
      <c r="P5" s="200"/>
      <c r="Q5" s="200"/>
      <c r="R5" s="200"/>
      <c r="S5" s="200"/>
      <c r="T5" s="201"/>
    </row>
    <row r="6" spans="3:20" ht="15">
      <c r="C6" s="182"/>
      <c r="D6" s="185"/>
      <c r="E6" s="163" t="s">
        <v>361</v>
      </c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5"/>
    </row>
    <row r="7" spans="1:20" ht="12.75">
      <c r="A7" s="7" t="s">
        <v>283</v>
      </c>
      <c r="B7" s="55"/>
      <c r="C7" s="90">
        <v>3553</v>
      </c>
      <c r="D7" s="91" t="s">
        <v>308</v>
      </c>
      <c r="E7" s="71">
        <v>5095</v>
      </c>
      <c r="F7" s="60">
        <v>3095</v>
      </c>
      <c r="G7" s="59">
        <v>2805</v>
      </c>
      <c r="H7" s="61">
        <v>285</v>
      </c>
      <c r="I7" s="60">
        <v>265</v>
      </c>
      <c r="J7" s="60">
        <v>0</v>
      </c>
      <c r="K7" s="60">
        <v>235</v>
      </c>
      <c r="L7" s="61">
        <v>1505</v>
      </c>
      <c r="M7" s="61">
        <f aca="true" t="shared" si="0" ref="M7:T14">(E7/$E7)*100</f>
        <v>100</v>
      </c>
      <c r="N7" s="71">
        <f t="shared" si="0"/>
        <v>60.74582924435721</v>
      </c>
      <c r="O7" s="32">
        <f t="shared" si="0"/>
        <v>55.053974484789</v>
      </c>
      <c r="P7" s="32">
        <f t="shared" si="0"/>
        <v>5.593719332679097</v>
      </c>
      <c r="Q7" s="59">
        <f t="shared" si="0"/>
        <v>5.20117762512267</v>
      </c>
      <c r="R7" s="60">
        <f t="shared" si="0"/>
        <v>0</v>
      </c>
      <c r="S7" s="60">
        <f t="shared" si="0"/>
        <v>4.612365063788027</v>
      </c>
      <c r="T7" s="79">
        <f t="shared" si="0"/>
        <v>29.538763493621197</v>
      </c>
    </row>
    <row r="8" spans="1:20" ht="12.75">
      <c r="A8" s="7" t="s">
        <v>283</v>
      </c>
      <c r="B8" s="55"/>
      <c r="C8" s="92">
        <v>3525</v>
      </c>
      <c r="D8" s="93" t="s">
        <v>309</v>
      </c>
      <c r="E8" s="72">
        <v>15475</v>
      </c>
      <c r="F8" s="36">
        <v>9385</v>
      </c>
      <c r="G8" s="35">
        <v>8210</v>
      </c>
      <c r="H8" s="37">
        <v>1180</v>
      </c>
      <c r="I8" s="36">
        <v>845</v>
      </c>
      <c r="J8" s="36">
        <v>5</v>
      </c>
      <c r="K8" s="36">
        <v>1055</v>
      </c>
      <c r="L8" s="37">
        <v>4180</v>
      </c>
      <c r="M8" s="37">
        <f t="shared" si="0"/>
        <v>100</v>
      </c>
      <c r="N8" s="77">
        <f t="shared" si="0"/>
        <v>60.64620355411955</v>
      </c>
      <c r="O8" s="32">
        <f t="shared" si="0"/>
        <v>53.05331179321486</v>
      </c>
      <c r="P8" s="32">
        <f t="shared" si="0"/>
        <v>7.625201938610663</v>
      </c>
      <c r="Q8" s="31">
        <f t="shared" si="0"/>
        <v>5.460420032310178</v>
      </c>
      <c r="R8" s="32">
        <f t="shared" si="0"/>
        <v>0.03231017770597738</v>
      </c>
      <c r="S8" s="32">
        <f t="shared" si="0"/>
        <v>6.817447495961228</v>
      </c>
      <c r="T8" s="80">
        <f t="shared" si="0"/>
        <v>27.01130856219709</v>
      </c>
    </row>
    <row r="9" spans="1:20" ht="12.75">
      <c r="A9" s="7" t="s">
        <v>283</v>
      </c>
      <c r="B9" s="55"/>
      <c r="C9" s="92">
        <v>3520</v>
      </c>
      <c r="D9" s="93" t="s">
        <v>311</v>
      </c>
      <c r="E9" s="72">
        <v>73520</v>
      </c>
      <c r="F9" s="36">
        <v>41875</v>
      </c>
      <c r="G9" s="35">
        <v>33905</v>
      </c>
      <c r="H9" s="37">
        <v>7970</v>
      </c>
      <c r="I9" s="36">
        <v>5240</v>
      </c>
      <c r="J9" s="36">
        <v>50</v>
      </c>
      <c r="K9" s="36">
        <v>6850</v>
      </c>
      <c r="L9" s="37">
        <v>19510</v>
      </c>
      <c r="M9" s="37">
        <f t="shared" si="0"/>
        <v>100</v>
      </c>
      <c r="N9" s="77">
        <f t="shared" si="0"/>
        <v>56.95729053318824</v>
      </c>
      <c r="O9" s="32">
        <f t="shared" si="0"/>
        <v>46.116702937976065</v>
      </c>
      <c r="P9" s="32">
        <f t="shared" si="0"/>
        <v>10.840587595212186</v>
      </c>
      <c r="Q9" s="31">
        <f t="shared" si="0"/>
        <v>7.127312295973885</v>
      </c>
      <c r="R9" s="32">
        <f t="shared" si="0"/>
        <v>0.06800870511425462</v>
      </c>
      <c r="S9" s="32">
        <f t="shared" si="0"/>
        <v>9.317192600652884</v>
      </c>
      <c r="T9" s="80">
        <f t="shared" si="0"/>
        <v>26.536996735582154</v>
      </c>
    </row>
    <row r="10" spans="1:20" ht="12.75">
      <c r="A10" s="7" t="s">
        <v>283</v>
      </c>
      <c r="B10" s="55"/>
      <c r="C10" s="92">
        <v>3529</v>
      </c>
      <c r="D10" s="93" t="s">
        <v>307</v>
      </c>
      <c r="E10" s="72">
        <v>3735</v>
      </c>
      <c r="F10" s="36">
        <v>2340</v>
      </c>
      <c r="G10" s="35">
        <v>2105</v>
      </c>
      <c r="H10" s="37">
        <v>235</v>
      </c>
      <c r="I10" s="36">
        <v>185</v>
      </c>
      <c r="J10" s="36">
        <v>0</v>
      </c>
      <c r="K10" s="36">
        <v>230</v>
      </c>
      <c r="L10" s="37">
        <v>970</v>
      </c>
      <c r="M10" s="37">
        <f t="shared" si="0"/>
        <v>100</v>
      </c>
      <c r="N10" s="77">
        <f t="shared" si="0"/>
        <v>62.65060240963856</v>
      </c>
      <c r="O10" s="32">
        <f t="shared" si="0"/>
        <v>56.35876840696118</v>
      </c>
      <c r="P10" s="32">
        <f t="shared" si="0"/>
        <v>6.291834002677376</v>
      </c>
      <c r="Q10" s="31">
        <f t="shared" si="0"/>
        <v>4.953145917001338</v>
      </c>
      <c r="R10" s="32">
        <f t="shared" si="0"/>
        <v>0</v>
      </c>
      <c r="S10" s="32">
        <f t="shared" si="0"/>
        <v>6.157965194109773</v>
      </c>
      <c r="T10" s="80">
        <f t="shared" si="0"/>
        <v>25.970548862115127</v>
      </c>
    </row>
    <row r="11" spans="1:20" ht="12.75">
      <c r="A11" s="7" t="s">
        <v>283</v>
      </c>
      <c r="B11" s="55"/>
      <c r="C11" s="92">
        <v>3506</v>
      </c>
      <c r="D11" s="93" t="s">
        <v>305</v>
      </c>
      <c r="E11" s="72">
        <v>23460</v>
      </c>
      <c r="F11" s="36">
        <v>14835</v>
      </c>
      <c r="G11" s="35">
        <v>13440</v>
      </c>
      <c r="H11" s="37">
        <v>1400</v>
      </c>
      <c r="I11" s="36">
        <v>1060</v>
      </c>
      <c r="J11" s="36">
        <v>10</v>
      </c>
      <c r="K11" s="36">
        <v>1625</v>
      </c>
      <c r="L11" s="37">
        <v>5925</v>
      </c>
      <c r="M11" s="37">
        <f t="shared" si="0"/>
        <v>100</v>
      </c>
      <c r="N11" s="77">
        <f t="shared" si="0"/>
        <v>63.23529411764706</v>
      </c>
      <c r="O11" s="32">
        <f t="shared" si="0"/>
        <v>57.289002557544755</v>
      </c>
      <c r="P11" s="32">
        <f t="shared" si="0"/>
        <v>5.967604433077579</v>
      </c>
      <c r="Q11" s="31">
        <f t="shared" si="0"/>
        <v>4.518329070758739</v>
      </c>
      <c r="R11" s="32">
        <f t="shared" si="0"/>
        <v>0.042625745950554135</v>
      </c>
      <c r="S11" s="32">
        <f t="shared" si="0"/>
        <v>6.926683716965047</v>
      </c>
      <c r="T11" s="80">
        <f t="shared" si="0"/>
        <v>25.255754475703323</v>
      </c>
    </row>
    <row r="12" spans="1:20" ht="12.75">
      <c r="A12" s="7" t="s">
        <v>283</v>
      </c>
      <c r="B12" s="55"/>
      <c r="C12" s="92">
        <v>3524</v>
      </c>
      <c r="D12" s="93" t="s">
        <v>306</v>
      </c>
      <c r="E12" s="72">
        <v>14145</v>
      </c>
      <c r="F12" s="36">
        <v>9385</v>
      </c>
      <c r="G12" s="35">
        <v>8380</v>
      </c>
      <c r="H12" s="37">
        <v>1005</v>
      </c>
      <c r="I12" s="36">
        <v>565</v>
      </c>
      <c r="J12" s="36">
        <v>5</v>
      </c>
      <c r="K12" s="36">
        <v>1090</v>
      </c>
      <c r="L12" s="37">
        <v>3100</v>
      </c>
      <c r="M12" s="37">
        <f t="shared" si="0"/>
        <v>100</v>
      </c>
      <c r="N12" s="77">
        <f t="shared" si="0"/>
        <v>66.3485330505479</v>
      </c>
      <c r="O12" s="32">
        <f t="shared" si="0"/>
        <v>59.2435489572287</v>
      </c>
      <c r="P12" s="32">
        <f t="shared" si="0"/>
        <v>7.104984093319194</v>
      </c>
      <c r="Q12" s="31">
        <f t="shared" si="0"/>
        <v>3.9943442912689995</v>
      </c>
      <c r="R12" s="32">
        <f t="shared" si="0"/>
        <v>0.03534817956875221</v>
      </c>
      <c r="S12" s="32">
        <f t="shared" si="0"/>
        <v>7.705903145987982</v>
      </c>
      <c r="T12" s="80">
        <f t="shared" si="0"/>
        <v>21.91587133262637</v>
      </c>
    </row>
    <row r="13" spans="1:20" ht="12.75">
      <c r="A13" s="7" t="s">
        <v>283</v>
      </c>
      <c r="B13" s="55"/>
      <c r="C13" s="92">
        <v>3521</v>
      </c>
      <c r="D13" s="93" t="s">
        <v>312</v>
      </c>
      <c r="E13" s="72">
        <v>30420</v>
      </c>
      <c r="F13" s="36">
        <v>19225</v>
      </c>
      <c r="G13" s="35">
        <v>15860</v>
      </c>
      <c r="H13" s="37">
        <v>3370</v>
      </c>
      <c r="I13" s="36">
        <v>1865</v>
      </c>
      <c r="J13" s="36">
        <v>10</v>
      </c>
      <c r="K13" s="36">
        <v>4665</v>
      </c>
      <c r="L13" s="37">
        <v>4655</v>
      </c>
      <c r="M13" s="37">
        <f t="shared" si="0"/>
        <v>100</v>
      </c>
      <c r="N13" s="77">
        <f t="shared" si="0"/>
        <v>63.19855358316897</v>
      </c>
      <c r="O13" s="32">
        <f t="shared" si="0"/>
        <v>52.13675213675214</v>
      </c>
      <c r="P13" s="32">
        <f t="shared" si="0"/>
        <v>11.078238001314924</v>
      </c>
      <c r="Q13" s="31">
        <f t="shared" si="0"/>
        <v>6.130834976988823</v>
      </c>
      <c r="R13" s="32">
        <f t="shared" si="0"/>
        <v>0.03287310979618672</v>
      </c>
      <c r="S13" s="32">
        <f t="shared" si="0"/>
        <v>15.335305719921106</v>
      </c>
      <c r="T13" s="80">
        <f t="shared" si="0"/>
        <v>15.302432610124919</v>
      </c>
    </row>
    <row r="14" spans="1:20" ht="12.75">
      <c r="A14" s="7" t="s">
        <v>283</v>
      </c>
      <c r="B14" s="55"/>
      <c r="C14" s="94">
        <v>3519</v>
      </c>
      <c r="D14" s="95" t="s">
        <v>310</v>
      </c>
      <c r="E14" s="73">
        <v>28110</v>
      </c>
      <c r="F14" s="42">
        <v>19075</v>
      </c>
      <c r="G14" s="41">
        <v>15835</v>
      </c>
      <c r="H14" s="43">
        <v>3235</v>
      </c>
      <c r="I14" s="42">
        <v>1390</v>
      </c>
      <c r="J14" s="42">
        <v>10</v>
      </c>
      <c r="K14" s="42">
        <v>3505</v>
      </c>
      <c r="L14" s="43">
        <v>4130</v>
      </c>
      <c r="M14" s="43">
        <f t="shared" si="0"/>
        <v>100</v>
      </c>
      <c r="N14" s="78">
        <f t="shared" si="0"/>
        <v>67.85841337602277</v>
      </c>
      <c r="O14" s="16">
        <f t="shared" si="0"/>
        <v>56.3322660974742</v>
      </c>
      <c r="P14" s="16">
        <f t="shared" si="0"/>
        <v>11.508360014229812</v>
      </c>
      <c r="Q14" s="15">
        <f t="shared" si="0"/>
        <v>4.944859480611882</v>
      </c>
      <c r="R14" s="16">
        <f t="shared" si="0"/>
        <v>0.03557452863749555</v>
      </c>
      <c r="S14" s="16">
        <f t="shared" si="0"/>
        <v>12.468872287442192</v>
      </c>
      <c r="T14" s="81">
        <f t="shared" si="0"/>
        <v>14.692280327285664</v>
      </c>
    </row>
    <row r="15" spans="1:20" ht="12.75">
      <c r="A15" s="7"/>
      <c r="B15" s="55"/>
      <c r="C15" s="87" t="s">
        <v>355</v>
      </c>
      <c r="D15" s="96"/>
      <c r="E15" s="74">
        <f>SUM(E7:E14)</f>
        <v>193960</v>
      </c>
      <c r="F15" s="28">
        <f aca="true" t="shared" si="1" ref="F15:L15">SUM(F7:F14)</f>
        <v>119215</v>
      </c>
      <c r="G15" s="27">
        <f t="shared" si="1"/>
        <v>100540</v>
      </c>
      <c r="H15" s="29">
        <f t="shared" si="1"/>
        <v>18680</v>
      </c>
      <c r="I15" s="27">
        <f t="shared" si="1"/>
        <v>11415</v>
      </c>
      <c r="J15" s="28">
        <f t="shared" si="1"/>
        <v>90</v>
      </c>
      <c r="K15" s="28">
        <f t="shared" si="1"/>
        <v>19255</v>
      </c>
      <c r="L15" s="29">
        <f t="shared" si="1"/>
        <v>43975</v>
      </c>
      <c r="M15" s="28">
        <f aca="true" t="shared" si="2" ref="M15:T15">(E15/$E15)*100</f>
        <v>100</v>
      </c>
      <c r="N15" s="74">
        <f t="shared" si="2"/>
        <v>61.463703856465244</v>
      </c>
      <c r="O15" s="28">
        <f t="shared" si="2"/>
        <v>51.83542998556403</v>
      </c>
      <c r="P15" s="28">
        <f t="shared" si="2"/>
        <v>9.630851722004536</v>
      </c>
      <c r="Q15" s="27">
        <f t="shared" si="2"/>
        <v>5.885234068880182</v>
      </c>
      <c r="R15" s="28">
        <f t="shared" si="2"/>
        <v>0.0464013198597649</v>
      </c>
      <c r="S15" s="28">
        <f t="shared" si="2"/>
        <v>9.92730459888637</v>
      </c>
      <c r="T15" s="76">
        <f t="shared" si="2"/>
        <v>22.672200453701794</v>
      </c>
    </row>
    <row r="16" spans="1:20" ht="15">
      <c r="A16" s="7"/>
      <c r="B16" s="53"/>
      <c r="C16" s="178"/>
      <c r="D16" s="179"/>
      <c r="E16" s="163" t="s">
        <v>360</v>
      </c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5"/>
    </row>
    <row r="17" spans="1:20" ht="12.75">
      <c r="A17" s="7" t="s">
        <v>282</v>
      </c>
      <c r="B17" s="55"/>
      <c r="C17" s="90">
        <v>3558</v>
      </c>
      <c r="D17" s="91" t="s">
        <v>321</v>
      </c>
      <c r="E17" s="71">
        <v>4605</v>
      </c>
      <c r="F17" s="60">
        <v>2810</v>
      </c>
      <c r="G17" s="59">
        <v>2560</v>
      </c>
      <c r="H17" s="61">
        <v>255</v>
      </c>
      <c r="I17" s="60">
        <v>210</v>
      </c>
      <c r="J17" s="60">
        <v>0</v>
      </c>
      <c r="K17" s="60">
        <v>170</v>
      </c>
      <c r="L17" s="61">
        <v>1405</v>
      </c>
      <c r="M17" s="32">
        <f aca="true" t="shared" si="3" ref="M17:M30">(E17/$E17)*100</f>
        <v>100</v>
      </c>
      <c r="N17" s="77">
        <f aca="true" t="shared" si="4" ref="N17:N30">(F17/$E17)*100</f>
        <v>61.020629750271446</v>
      </c>
      <c r="O17" s="32">
        <f aca="true" t="shared" si="5" ref="O17:O30">(G17/$E17)*100</f>
        <v>55.591748099891426</v>
      </c>
      <c r="P17" s="32">
        <f aca="true" t="shared" si="6" ref="P17:P30">(H17/$E17)*100</f>
        <v>5.537459283387622</v>
      </c>
      <c r="Q17" s="31">
        <f aca="true" t="shared" si="7" ref="Q17:Q30">(I17/$E17)*100</f>
        <v>4.5602605863192185</v>
      </c>
      <c r="R17" s="32">
        <f aca="true" t="shared" si="8" ref="R17:R30">(J17/$E17)*100</f>
        <v>0</v>
      </c>
      <c r="S17" s="32">
        <f aca="true" t="shared" si="9" ref="S17:S30">(K17/$E17)*100</f>
        <v>3.691639522258415</v>
      </c>
      <c r="T17" s="80">
        <f aca="true" t="shared" si="10" ref="T17:T30">(L17/$E17)*100</f>
        <v>30.510314875135723</v>
      </c>
    </row>
    <row r="18" spans="1:20" ht="12.75">
      <c r="A18" s="7" t="s">
        <v>282</v>
      </c>
      <c r="B18" s="55"/>
      <c r="C18" s="92">
        <v>3539</v>
      </c>
      <c r="D18" s="93" t="s">
        <v>322</v>
      </c>
      <c r="E18" s="72">
        <v>12785</v>
      </c>
      <c r="F18" s="36">
        <v>7985</v>
      </c>
      <c r="G18" s="35">
        <v>7305</v>
      </c>
      <c r="H18" s="37">
        <v>685</v>
      </c>
      <c r="I18" s="36">
        <v>590</v>
      </c>
      <c r="J18" s="36">
        <v>5</v>
      </c>
      <c r="K18" s="36">
        <v>680</v>
      </c>
      <c r="L18" s="37">
        <v>3520</v>
      </c>
      <c r="M18" s="32">
        <f t="shared" si="3"/>
        <v>100</v>
      </c>
      <c r="N18" s="77">
        <f t="shared" si="4"/>
        <v>62.4560031286664</v>
      </c>
      <c r="O18" s="32">
        <f t="shared" si="5"/>
        <v>57.13727023856081</v>
      </c>
      <c r="P18" s="32">
        <f t="shared" si="6"/>
        <v>5.357841220179899</v>
      </c>
      <c r="Q18" s="31">
        <f t="shared" si="7"/>
        <v>4.614782948768088</v>
      </c>
      <c r="R18" s="32">
        <f t="shared" si="8"/>
        <v>0.03910833007430582</v>
      </c>
      <c r="S18" s="32">
        <f t="shared" si="9"/>
        <v>5.318732890105593</v>
      </c>
      <c r="T18" s="80">
        <f t="shared" si="10"/>
        <v>27.532264372311303</v>
      </c>
    </row>
    <row r="19" spans="1:20" ht="12.75">
      <c r="A19" s="7" t="s">
        <v>282</v>
      </c>
      <c r="B19" s="55"/>
      <c r="C19" s="92">
        <v>3537</v>
      </c>
      <c r="D19" s="93" t="s">
        <v>323</v>
      </c>
      <c r="E19" s="72">
        <v>11640</v>
      </c>
      <c r="F19" s="36">
        <v>7190</v>
      </c>
      <c r="G19" s="35">
        <v>6410</v>
      </c>
      <c r="H19" s="37">
        <v>780</v>
      </c>
      <c r="I19" s="36">
        <v>605</v>
      </c>
      <c r="J19" s="36">
        <v>5</v>
      </c>
      <c r="K19" s="36">
        <v>645</v>
      </c>
      <c r="L19" s="37">
        <v>3190</v>
      </c>
      <c r="M19" s="32">
        <f t="shared" si="3"/>
        <v>100</v>
      </c>
      <c r="N19" s="77">
        <f t="shared" si="4"/>
        <v>61.769759450171826</v>
      </c>
      <c r="O19" s="32">
        <f t="shared" si="5"/>
        <v>55.06872852233678</v>
      </c>
      <c r="P19" s="32">
        <f t="shared" si="6"/>
        <v>6.701030927835052</v>
      </c>
      <c r="Q19" s="31">
        <f t="shared" si="7"/>
        <v>5.197594501718213</v>
      </c>
      <c r="R19" s="32">
        <f t="shared" si="8"/>
        <v>0.0429553264604811</v>
      </c>
      <c r="S19" s="32">
        <f t="shared" si="9"/>
        <v>5.541237113402062</v>
      </c>
      <c r="T19" s="80">
        <f t="shared" si="10"/>
        <v>27.405498281786944</v>
      </c>
    </row>
    <row r="20" spans="1:20" ht="12.75">
      <c r="A20" s="7" t="s">
        <v>282</v>
      </c>
      <c r="B20" s="55"/>
      <c r="C20" s="92">
        <v>3534</v>
      </c>
      <c r="D20" s="93" t="s">
        <v>325</v>
      </c>
      <c r="E20" s="72">
        <v>2735</v>
      </c>
      <c r="F20" s="36">
        <v>1755</v>
      </c>
      <c r="G20" s="35">
        <v>1615</v>
      </c>
      <c r="H20" s="37">
        <v>145</v>
      </c>
      <c r="I20" s="36">
        <v>110</v>
      </c>
      <c r="J20" s="36">
        <v>5</v>
      </c>
      <c r="K20" s="36">
        <v>120</v>
      </c>
      <c r="L20" s="37">
        <v>745</v>
      </c>
      <c r="M20" s="32">
        <f t="shared" si="3"/>
        <v>100</v>
      </c>
      <c r="N20" s="77">
        <f t="shared" si="4"/>
        <v>64.16819012797075</v>
      </c>
      <c r="O20" s="32">
        <f t="shared" si="5"/>
        <v>59.04936014625228</v>
      </c>
      <c r="P20" s="32">
        <f t="shared" si="6"/>
        <v>5.301645338208409</v>
      </c>
      <c r="Q20" s="31">
        <f t="shared" si="7"/>
        <v>4.021937842778794</v>
      </c>
      <c r="R20" s="32">
        <f t="shared" si="8"/>
        <v>0.18281535648994515</v>
      </c>
      <c r="S20" s="32">
        <f t="shared" si="9"/>
        <v>4.387568555758683</v>
      </c>
      <c r="T20" s="80">
        <f t="shared" si="10"/>
        <v>27.239488117001827</v>
      </c>
    </row>
    <row r="21" spans="1:20" ht="12.75">
      <c r="A21" s="7" t="s">
        <v>282</v>
      </c>
      <c r="B21" s="55"/>
      <c r="C21" s="97">
        <v>3510</v>
      </c>
      <c r="D21" s="93" t="s">
        <v>324</v>
      </c>
      <c r="E21" s="72">
        <v>4970</v>
      </c>
      <c r="F21" s="36">
        <v>3225</v>
      </c>
      <c r="G21" s="35">
        <v>2965</v>
      </c>
      <c r="H21" s="37">
        <v>255</v>
      </c>
      <c r="I21" s="36">
        <v>175</v>
      </c>
      <c r="J21" s="36">
        <v>0</v>
      </c>
      <c r="K21" s="36">
        <v>245</v>
      </c>
      <c r="L21" s="37">
        <v>1330</v>
      </c>
      <c r="M21" s="32">
        <f t="shared" si="3"/>
        <v>100</v>
      </c>
      <c r="N21" s="77">
        <f t="shared" si="4"/>
        <v>64.88933601609658</v>
      </c>
      <c r="O21" s="32">
        <f t="shared" si="5"/>
        <v>59.6579476861167</v>
      </c>
      <c r="P21" s="32">
        <f t="shared" si="6"/>
        <v>5.1307847082494975</v>
      </c>
      <c r="Q21" s="31">
        <f t="shared" si="7"/>
        <v>3.5211267605633805</v>
      </c>
      <c r="R21" s="32">
        <f t="shared" si="8"/>
        <v>0</v>
      </c>
      <c r="S21" s="32">
        <f t="shared" si="9"/>
        <v>4.929577464788732</v>
      </c>
      <c r="T21" s="80">
        <f t="shared" si="10"/>
        <v>26.76056338028169</v>
      </c>
    </row>
    <row r="22" spans="1:20" ht="12.75">
      <c r="A22" s="7" t="s">
        <v>282</v>
      </c>
      <c r="B22" s="55"/>
      <c r="C22" s="92">
        <v>3526</v>
      </c>
      <c r="D22" s="93" t="s">
        <v>320</v>
      </c>
      <c r="E22" s="72">
        <v>15715</v>
      </c>
      <c r="F22" s="36">
        <v>10105</v>
      </c>
      <c r="G22" s="35">
        <v>9135</v>
      </c>
      <c r="H22" s="37">
        <v>970</v>
      </c>
      <c r="I22" s="36">
        <v>690</v>
      </c>
      <c r="J22" s="36">
        <v>5</v>
      </c>
      <c r="K22" s="36">
        <v>825</v>
      </c>
      <c r="L22" s="37">
        <v>4080</v>
      </c>
      <c r="M22" s="32">
        <f t="shared" si="3"/>
        <v>100</v>
      </c>
      <c r="N22" s="77">
        <f t="shared" si="4"/>
        <v>64.30162265351575</v>
      </c>
      <c r="O22" s="32">
        <f t="shared" si="5"/>
        <v>58.12917594654788</v>
      </c>
      <c r="P22" s="32">
        <f t="shared" si="6"/>
        <v>6.172446706967865</v>
      </c>
      <c r="Q22" s="31">
        <f t="shared" si="7"/>
        <v>4.390709513203945</v>
      </c>
      <c r="R22" s="32">
        <f t="shared" si="8"/>
        <v>0.03181673560292714</v>
      </c>
      <c r="S22" s="32">
        <f t="shared" si="9"/>
        <v>5.249761374482978</v>
      </c>
      <c r="T22" s="80">
        <f t="shared" si="10"/>
        <v>25.96245625198855</v>
      </c>
    </row>
    <row r="23" spans="1:20" ht="12.75">
      <c r="A23" s="7" t="s">
        <v>282</v>
      </c>
      <c r="B23" s="55"/>
      <c r="C23" s="92">
        <v>3502</v>
      </c>
      <c r="D23" s="93" t="s">
        <v>313</v>
      </c>
      <c r="E23" s="72">
        <v>2355</v>
      </c>
      <c r="F23" s="36">
        <v>1540</v>
      </c>
      <c r="G23" s="35">
        <v>1435</v>
      </c>
      <c r="H23" s="37">
        <v>105</v>
      </c>
      <c r="I23" s="36">
        <v>80</v>
      </c>
      <c r="J23" s="36">
        <v>0</v>
      </c>
      <c r="K23" s="36">
        <v>120</v>
      </c>
      <c r="L23" s="37">
        <v>605</v>
      </c>
      <c r="M23" s="32">
        <f t="shared" si="3"/>
        <v>100</v>
      </c>
      <c r="N23" s="77">
        <f t="shared" si="4"/>
        <v>65.39278131634819</v>
      </c>
      <c r="O23" s="32">
        <f t="shared" si="5"/>
        <v>60.93418259023354</v>
      </c>
      <c r="P23" s="32">
        <f t="shared" si="6"/>
        <v>4.45859872611465</v>
      </c>
      <c r="Q23" s="31">
        <f t="shared" si="7"/>
        <v>3.397027600849257</v>
      </c>
      <c r="R23" s="32">
        <f t="shared" si="8"/>
        <v>0</v>
      </c>
      <c r="S23" s="32">
        <f t="shared" si="9"/>
        <v>5.095541401273886</v>
      </c>
      <c r="T23" s="80">
        <f t="shared" si="10"/>
        <v>25.690021231422506</v>
      </c>
    </row>
    <row r="24" spans="1:20" ht="12.75">
      <c r="A24" s="7" t="s">
        <v>282</v>
      </c>
      <c r="B24" s="55"/>
      <c r="C24" s="92">
        <v>3515</v>
      </c>
      <c r="D24" s="93" t="s">
        <v>316</v>
      </c>
      <c r="E24" s="72">
        <v>5090</v>
      </c>
      <c r="F24" s="36">
        <v>3365</v>
      </c>
      <c r="G24" s="35">
        <v>3140</v>
      </c>
      <c r="H24" s="37">
        <v>225</v>
      </c>
      <c r="I24" s="36">
        <v>170</v>
      </c>
      <c r="J24" s="36">
        <v>0</v>
      </c>
      <c r="K24" s="36">
        <v>260</v>
      </c>
      <c r="L24" s="37">
        <v>1300</v>
      </c>
      <c r="M24" s="32">
        <f t="shared" si="3"/>
        <v>100</v>
      </c>
      <c r="N24" s="77">
        <f t="shared" si="4"/>
        <v>66.11001964636543</v>
      </c>
      <c r="O24" s="32">
        <f t="shared" si="5"/>
        <v>61.68958742632613</v>
      </c>
      <c r="P24" s="32">
        <f t="shared" si="6"/>
        <v>4.4204322200392925</v>
      </c>
      <c r="Q24" s="31">
        <f t="shared" si="7"/>
        <v>3.3398821218074657</v>
      </c>
      <c r="R24" s="32">
        <f t="shared" si="8"/>
        <v>0</v>
      </c>
      <c r="S24" s="32">
        <f t="shared" si="9"/>
        <v>5.1080550098231825</v>
      </c>
      <c r="T24" s="80">
        <f t="shared" si="10"/>
        <v>25.540275049115913</v>
      </c>
    </row>
    <row r="25" spans="1:20" ht="12.75">
      <c r="A25" s="7" t="s">
        <v>282</v>
      </c>
      <c r="B25" s="55"/>
      <c r="C25" s="92">
        <v>3523</v>
      </c>
      <c r="D25" s="93" t="s">
        <v>317</v>
      </c>
      <c r="E25" s="72">
        <v>5925</v>
      </c>
      <c r="F25" s="36">
        <v>3850</v>
      </c>
      <c r="G25" s="35">
        <v>3520</v>
      </c>
      <c r="H25" s="37">
        <v>335</v>
      </c>
      <c r="I25" s="36">
        <v>240</v>
      </c>
      <c r="J25" s="36">
        <v>0</v>
      </c>
      <c r="K25" s="36">
        <v>360</v>
      </c>
      <c r="L25" s="37">
        <v>1465</v>
      </c>
      <c r="M25" s="32">
        <f t="shared" si="3"/>
        <v>100</v>
      </c>
      <c r="N25" s="77">
        <f t="shared" si="4"/>
        <v>64.9789029535865</v>
      </c>
      <c r="O25" s="32">
        <f t="shared" si="5"/>
        <v>59.40928270042194</v>
      </c>
      <c r="P25" s="32">
        <f t="shared" si="6"/>
        <v>5.654008438818566</v>
      </c>
      <c r="Q25" s="31">
        <f t="shared" si="7"/>
        <v>4.050632911392405</v>
      </c>
      <c r="R25" s="32">
        <f t="shared" si="8"/>
        <v>0</v>
      </c>
      <c r="S25" s="32">
        <f t="shared" si="9"/>
        <v>6.075949367088607</v>
      </c>
      <c r="T25" s="80">
        <f t="shared" si="10"/>
        <v>24.72573839662447</v>
      </c>
    </row>
    <row r="26" spans="1:20" ht="12.75">
      <c r="A26" s="7" t="s">
        <v>282</v>
      </c>
      <c r="B26" s="55"/>
      <c r="C26" s="92">
        <v>3522</v>
      </c>
      <c r="D26" s="93" t="s">
        <v>315</v>
      </c>
      <c r="E26" s="72">
        <v>1430</v>
      </c>
      <c r="F26" s="36">
        <v>890</v>
      </c>
      <c r="G26" s="35">
        <v>795</v>
      </c>
      <c r="H26" s="37">
        <v>100</v>
      </c>
      <c r="I26" s="36">
        <v>60</v>
      </c>
      <c r="J26" s="36">
        <v>0</v>
      </c>
      <c r="K26" s="36">
        <v>135</v>
      </c>
      <c r="L26" s="37">
        <v>345</v>
      </c>
      <c r="M26" s="32">
        <f t="shared" si="3"/>
        <v>100</v>
      </c>
      <c r="N26" s="77">
        <f t="shared" si="4"/>
        <v>62.23776223776224</v>
      </c>
      <c r="O26" s="32">
        <f t="shared" si="5"/>
        <v>55.59440559440559</v>
      </c>
      <c r="P26" s="32">
        <f t="shared" si="6"/>
        <v>6.993006993006993</v>
      </c>
      <c r="Q26" s="31">
        <f t="shared" si="7"/>
        <v>4.195804195804196</v>
      </c>
      <c r="R26" s="32">
        <f t="shared" si="8"/>
        <v>0</v>
      </c>
      <c r="S26" s="32">
        <f t="shared" si="9"/>
        <v>9.44055944055944</v>
      </c>
      <c r="T26" s="80">
        <f t="shared" si="10"/>
        <v>24.125874125874127</v>
      </c>
    </row>
    <row r="27" spans="1:20" ht="12.75">
      <c r="A27" s="7" t="s">
        <v>282</v>
      </c>
      <c r="B27" s="55"/>
      <c r="C27" s="92">
        <v>3511</v>
      </c>
      <c r="D27" s="93" t="s">
        <v>314</v>
      </c>
      <c r="E27" s="72">
        <v>1520</v>
      </c>
      <c r="F27" s="36">
        <v>1035</v>
      </c>
      <c r="G27" s="35">
        <v>960</v>
      </c>
      <c r="H27" s="37">
        <v>75</v>
      </c>
      <c r="I27" s="36">
        <v>55</v>
      </c>
      <c r="J27" s="36">
        <v>5</v>
      </c>
      <c r="K27" s="36">
        <v>70</v>
      </c>
      <c r="L27" s="37">
        <v>360</v>
      </c>
      <c r="M27" s="32">
        <f t="shared" si="3"/>
        <v>100</v>
      </c>
      <c r="N27" s="77">
        <f t="shared" si="4"/>
        <v>68.0921052631579</v>
      </c>
      <c r="O27" s="32">
        <f t="shared" si="5"/>
        <v>63.1578947368421</v>
      </c>
      <c r="P27" s="32">
        <f t="shared" si="6"/>
        <v>4.934210526315789</v>
      </c>
      <c r="Q27" s="31">
        <f t="shared" si="7"/>
        <v>3.618421052631579</v>
      </c>
      <c r="R27" s="32">
        <f t="shared" si="8"/>
        <v>0.3289473684210526</v>
      </c>
      <c r="S27" s="32">
        <f t="shared" si="9"/>
        <v>4.605263157894736</v>
      </c>
      <c r="T27" s="80">
        <f t="shared" si="10"/>
        <v>23.684210526315788</v>
      </c>
    </row>
    <row r="28" spans="1:20" ht="12.75">
      <c r="A28" s="7" t="s">
        <v>282</v>
      </c>
      <c r="B28" s="55"/>
      <c r="C28" s="92">
        <v>3530</v>
      </c>
      <c r="D28" s="93" t="s">
        <v>318</v>
      </c>
      <c r="E28" s="72">
        <v>12810</v>
      </c>
      <c r="F28" s="36">
        <v>8380</v>
      </c>
      <c r="G28" s="35">
        <v>7510</v>
      </c>
      <c r="H28" s="37">
        <v>870</v>
      </c>
      <c r="I28" s="36">
        <v>590</v>
      </c>
      <c r="J28" s="36">
        <v>0</v>
      </c>
      <c r="K28" s="36">
        <v>835</v>
      </c>
      <c r="L28" s="37">
        <v>3010</v>
      </c>
      <c r="M28" s="32">
        <f t="shared" si="3"/>
        <v>100</v>
      </c>
      <c r="N28" s="77">
        <f t="shared" si="4"/>
        <v>65.41764246682278</v>
      </c>
      <c r="O28" s="32">
        <f t="shared" si="5"/>
        <v>58.62607338017174</v>
      </c>
      <c r="P28" s="32">
        <f t="shared" si="6"/>
        <v>6.791569086651054</v>
      </c>
      <c r="Q28" s="31">
        <f t="shared" si="7"/>
        <v>4.605776736924279</v>
      </c>
      <c r="R28" s="32">
        <f t="shared" si="8"/>
        <v>0</v>
      </c>
      <c r="S28" s="32">
        <f t="shared" si="9"/>
        <v>6.5183450429352074</v>
      </c>
      <c r="T28" s="80">
        <f t="shared" si="10"/>
        <v>23.497267759562842</v>
      </c>
    </row>
    <row r="29" spans="1:20" ht="12.75">
      <c r="A29" s="7" t="s">
        <v>282</v>
      </c>
      <c r="B29" s="55"/>
      <c r="C29" s="92">
        <v>3543</v>
      </c>
      <c r="D29" s="93" t="s">
        <v>319</v>
      </c>
      <c r="E29" s="72">
        <v>14530</v>
      </c>
      <c r="F29" s="36">
        <v>9580</v>
      </c>
      <c r="G29" s="35">
        <v>8800</v>
      </c>
      <c r="H29" s="37">
        <v>780</v>
      </c>
      <c r="I29" s="36">
        <v>615</v>
      </c>
      <c r="J29" s="36">
        <v>5</v>
      </c>
      <c r="K29" s="36">
        <v>1110</v>
      </c>
      <c r="L29" s="37">
        <v>3220</v>
      </c>
      <c r="M29" s="32">
        <f t="shared" si="3"/>
        <v>100</v>
      </c>
      <c r="N29" s="77">
        <f t="shared" si="4"/>
        <v>65.93255333792155</v>
      </c>
      <c r="O29" s="32">
        <f t="shared" si="5"/>
        <v>60.564349621472815</v>
      </c>
      <c r="P29" s="32">
        <f t="shared" si="6"/>
        <v>5.368203716448726</v>
      </c>
      <c r="Q29" s="31">
        <f t="shared" si="7"/>
        <v>4.232622161046112</v>
      </c>
      <c r="R29" s="32">
        <f t="shared" si="8"/>
        <v>0.034411562284927734</v>
      </c>
      <c r="S29" s="32">
        <f t="shared" si="9"/>
        <v>7.639366827253957</v>
      </c>
      <c r="T29" s="80">
        <f t="shared" si="10"/>
        <v>22.161046111493462</v>
      </c>
    </row>
    <row r="30" spans="1:20" ht="12.75">
      <c r="A30" s="7" t="s">
        <v>282</v>
      </c>
      <c r="B30" s="55"/>
      <c r="C30" s="94">
        <v>3518</v>
      </c>
      <c r="D30" s="95" t="s">
        <v>326</v>
      </c>
      <c r="E30" s="73">
        <v>15355</v>
      </c>
      <c r="F30" s="42">
        <v>9520</v>
      </c>
      <c r="G30" s="41">
        <v>8325</v>
      </c>
      <c r="H30" s="43">
        <v>1195</v>
      </c>
      <c r="I30" s="42">
        <v>835</v>
      </c>
      <c r="J30" s="42">
        <v>5</v>
      </c>
      <c r="K30" s="42">
        <v>1610</v>
      </c>
      <c r="L30" s="43">
        <v>3385</v>
      </c>
      <c r="M30" s="16">
        <f t="shared" si="3"/>
        <v>100</v>
      </c>
      <c r="N30" s="78">
        <f t="shared" si="4"/>
        <v>61.9993487463367</v>
      </c>
      <c r="O30" s="16">
        <f t="shared" si="5"/>
        <v>54.21686746987952</v>
      </c>
      <c r="P30" s="16">
        <f t="shared" si="6"/>
        <v>7.7824812764571805</v>
      </c>
      <c r="Q30" s="15">
        <f t="shared" si="7"/>
        <v>5.437968088570498</v>
      </c>
      <c r="R30" s="16">
        <f t="shared" si="8"/>
        <v>0.0325626831650928</v>
      </c>
      <c r="S30" s="16">
        <f t="shared" si="9"/>
        <v>10.485183979159883</v>
      </c>
      <c r="T30" s="81">
        <f t="shared" si="10"/>
        <v>22.04493650276783</v>
      </c>
    </row>
    <row r="31" spans="1:20" ht="12.75">
      <c r="A31" s="7"/>
      <c r="B31" s="55"/>
      <c r="C31" s="170" t="s">
        <v>293</v>
      </c>
      <c r="D31" s="197"/>
      <c r="E31" s="74">
        <f>SUM(E17:E30)</f>
        <v>111465</v>
      </c>
      <c r="F31" s="28">
        <f aca="true" t="shared" si="11" ref="F31:L31">SUM(F17:F30)</f>
        <v>71230</v>
      </c>
      <c r="G31" s="27">
        <f t="shared" si="11"/>
        <v>64475</v>
      </c>
      <c r="H31" s="29">
        <f t="shared" si="11"/>
        <v>6775</v>
      </c>
      <c r="I31" s="28">
        <f t="shared" si="11"/>
        <v>5025</v>
      </c>
      <c r="J31" s="28">
        <f t="shared" si="11"/>
        <v>35</v>
      </c>
      <c r="K31" s="28">
        <f t="shared" si="11"/>
        <v>7185</v>
      </c>
      <c r="L31" s="29">
        <f t="shared" si="11"/>
        <v>27960</v>
      </c>
      <c r="M31" s="28">
        <f aca="true" t="shared" si="12" ref="M31:T31">(E31/$E31)*100</f>
        <v>100</v>
      </c>
      <c r="N31" s="74">
        <f t="shared" si="12"/>
        <v>63.90346745615215</v>
      </c>
      <c r="O31" s="28">
        <f t="shared" si="12"/>
        <v>57.84326918763737</v>
      </c>
      <c r="P31" s="28">
        <f t="shared" si="12"/>
        <v>6.078141120531108</v>
      </c>
      <c r="Q31" s="27">
        <f t="shared" si="12"/>
        <v>4.508141569102408</v>
      </c>
      <c r="R31" s="28">
        <f t="shared" si="12"/>
        <v>0.03139999102857399</v>
      </c>
      <c r="S31" s="28">
        <f t="shared" si="12"/>
        <v>6.445969586865832</v>
      </c>
      <c r="T31" s="76">
        <f t="shared" si="12"/>
        <v>25.084107118826537</v>
      </c>
    </row>
    <row r="32" spans="1:20" ht="15">
      <c r="A32" s="7"/>
      <c r="B32" s="53"/>
      <c r="C32" s="178"/>
      <c r="D32" s="179"/>
      <c r="E32" s="163" t="s">
        <v>359</v>
      </c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5"/>
    </row>
    <row r="33" spans="1:20" ht="12.75">
      <c r="A33" s="7" t="s">
        <v>281</v>
      </c>
      <c r="B33" s="55"/>
      <c r="C33" s="90">
        <v>3556</v>
      </c>
      <c r="D33" s="91" t="s">
        <v>339</v>
      </c>
      <c r="E33" s="71">
        <v>2275</v>
      </c>
      <c r="F33" s="60">
        <v>1305</v>
      </c>
      <c r="G33" s="59">
        <v>1200</v>
      </c>
      <c r="H33" s="61">
        <v>105</v>
      </c>
      <c r="I33" s="60">
        <v>100</v>
      </c>
      <c r="J33" s="60">
        <v>0</v>
      </c>
      <c r="K33" s="60">
        <v>95</v>
      </c>
      <c r="L33" s="61">
        <v>775</v>
      </c>
      <c r="M33" s="71">
        <f aca="true" t="shared" si="13" ref="M33:M59">(E33/$E33)*100</f>
        <v>100</v>
      </c>
      <c r="N33" s="71">
        <f aca="true" t="shared" si="14" ref="N33:N59">(F33/$E33)*100</f>
        <v>57.36263736263736</v>
      </c>
      <c r="O33" s="60">
        <f aca="true" t="shared" si="15" ref="O33:O59">(G33/$E33)*100</f>
        <v>52.74725274725275</v>
      </c>
      <c r="P33" s="60">
        <f aca="true" t="shared" si="16" ref="P33:P59">(H33/$E33)*100</f>
        <v>4.615384615384616</v>
      </c>
      <c r="Q33" s="59">
        <f aca="true" t="shared" si="17" ref="Q33:Q59">(I33/$E33)*100</f>
        <v>4.395604395604396</v>
      </c>
      <c r="R33" s="60">
        <f aca="true" t="shared" si="18" ref="R33:R59">(J33/$E33)*100</f>
        <v>0</v>
      </c>
      <c r="S33" s="60">
        <f aca="true" t="shared" si="19" ref="S33:S59">(K33/$E33)*100</f>
        <v>4.175824175824175</v>
      </c>
      <c r="T33" s="79">
        <f aca="true" t="shared" si="20" ref="T33:T59">(L33/$E33)*100</f>
        <v>34.065934065934066</v>
      </c>
    </row>
    <row r="34" spans="1:20" ht="12.75">
      <c r="A34" s="7" t="s">
        <v>281</v>
      </c>
      <c r="B34" s="55"/>
      <c r="C34" s="92">
        <v>3554</v>
      </c>
      <c r="D34" s="93" t="s">
        <v>346</v>
      </c>
      <c r="E34" s="72">
        <v>1230</v>
      </c>
      <c r="F34" s="36">
        <v>725</v>
      </c>
      <c r="G34" s="35">
        <v>675</v>
      </c>
      <c r="H34" s="37">
        <v>50</v>
      </c>
      <c r="I34" s="36">
        <v>45</v>
      </c>
      <c r="J34" s="36">
        <v>0</v>
      </c>
      <c r="K34" s="36">
        <v>40</v>
      </c>
      <c r="L34" s="37">
        <v>415</v>
      </c>
      <c r="M34" s="72">
        <f t="shared" si="13"/>
        <v>100</v>
      </c>
      <c r="N34" s="72">
        <f t="shared" si="14"/>
        <v>58.94308943089431</v>
      </c>
      <c r="O34" s="36">
        <f t="shared" si="15"/>
        <v>54.87804878048781</v>
      </c>
      <c r="P34" s="36">
        <f t="shared" si="16"/>
        <v>4.0650406504065035</v>
      </c>
      <c r="Q34" s="35">
        <f t="shared" si="17"/>
        <v>3.6585365853658534</v>
      </c>
      <c r="R34" s="36">
        <f t="shared" si="18"/>
        <v>0</v>
      </c>
      <c r="S34" s="36">
        <f t="shared" si="19"/>
        <v>3.2520325203252036</v>
      </c>
      <c r="T34" s="98">
        <f t="shared" si="20"/>
        <v>33.739837398373986</v>
      </c>
    </row>
    <row r="35" spans="1:20" ht="12.75">
      <c r="A35" s="7" t="s">
        <v>281</v>
      </c>
      <c r="B35" s="55"/>
      <c r="C35" s="92">
        <v>3548</v>
      </c>
      <c r="D35" s="93" t="s">
        <v>345</v>
      </c>
      <c r="E35" s="72">
        <v>3060</v>
      </c>
      <c r="F35" s="36">
        <v>1840</v>
      </c>
      <c r="G35" s="35">
        <v>1705</v>
      </c>
      <c r="H35" s="37">
        <v>135</v>
      </c>
      <c r="I35" s="36">
        <v>130</v>
      </c>
      <c r="J35" s="36">
        <v>5</v>
      </c>
      <c r="K35" s="36">
        <v>125</v>
      </c>
      <c r="L35" s="37">
        <v>965</v>
      </c>
      <c r="M35" s="72">
        <f t="shared" si="13"/>
        <v>100</v>
      </c>
      <c r="N35" s="72">
        <f t="shared" si="14"/>
        <v>60.130718954248366</v>
      </c>
      <c r="O35" s="36">
        <f t="shared" si="15"/>
        <v>55.71895424836602</v>
      </c>
      <c r="P35" s="36">
        <f t="shared" si="16"/>
        <v>4.411764705882353</v>
      </c>
      <c r="Q35" s="35">
        <f t="shared" si="17"/>
        <v>4.248366013071895</v>
      </c>
      <c r="R35" s="36">
        <f t="shared" si="18"/>
        <v>0.16339869281045752</v>
      </c>
      <c r="S35" s="36">
        <f t="shared" si="19"/>
        <v>4.084967320261438</v>
      </c>
      <c r="T35" s="98">
        <f t="shared" si="20"/>
        <v>31.5359477124183</v>
      </c>
    </row>
    <row r="36" spans="1:20" ht="12.75">
      <c r="A36" s="7" t="s">
        <v>281</v>
      </c>
      <c r="B36" s="55"/>
      <c r="C36" s="92">
        <v>3557</v>
      </c>
      <c r="D36" s="93" t="s">
        <v>341</v>
      </c>
      <c r="E36" s="72">
        <v>4745</v>
      </c>
      <c r="F36" s="36">
        <v>2895</v>
      </c>
      <c r="G36" s="35">
        <v>2670</v>
      </c>
      <c r="H36" s="37">
        <v>225</v>
      </c>
      <c r="I36" s="36">
        <v>200</v>
      </c>
      <c r="J36" s="36">
        <v>0</v>
      </c>
      <c r="K36" s="36">
        <v>195</v>
      </c>
      <c r="L36" s="37">
        <v>1450</v>
      </c>
      <c r="M36" s="72">
        <f t="shared" si="13"/>
        <v>100</v>
      </c>
      <c r="N36" s="72">
        <f t="shared" si="14"/>
        <v>61.01159114857745</v>
      </c>
      <c r="O36" s="36">
        <f t="shared" si="15"/>
        <v>56.26975763962066</v>
      </c>
      <c r="P36" s="36">
        <f t="shared" si="16"/>
        <v>4.7418335089567965</v>
      </c>
      <c r="Q36" s="35">
        <f t="shared" si="17"/>
        <v>4.214963119072708</v>
      </c>
      <c r="R36" s="36">
        <f t="shared" si="18"/>
        <v>0</v>
      </c>
      <c r="S36" s="36">
        <f t="shared" si="19"/>
        <v>4.10958904109589</v>
      </c>
      <c r="T36" s="98">
        <f t="shared" si="20"/>
        <v>30.558482613277132</v>
      </c>
    </row>
    <row r="37" spans="1:20" ht="12.75">
      <c r="A37" s="23" t="s">
        <v>281</v>
      </c>
      <c r="B37" s="55"/>
      <c r="C37" s="92">
        <v>3559</v>
      </c>
      <c r="D37" s="93" t="s">
        <v>347</v>
      </c>
      <c r="E37" s="72">
        <v>650</v>
      </c>
      <c r="F37" s="36">
        <v>390</v>
      </c>
      <c r="G37" s="35">
        <v>355</v>
      </c>
      <c r="H37" s="37">
        <v>40</v>
      </c>
      <c r="I37" s="36">
        <v>45</v>
      </c>
      <c r="J37" s="36">
        <v>0</v>
      </c>
      <c r="K37" s="36">
        <v>15</v>
      </c>
      <c r="L37" s="37">
        <v>195</v>
      </c>
      <c r="M37" s="72">
        <f t="shared" si="13"/>
        <v>100</v>
      </c>
      <c r="N37" s="72">
        <f t="shared" si="14"/>
        <v>60</v>
      </c>
      <c r="O37" s="36">
        <f t="shared" si="15"/>
        <v>54.61538461538461</v>
      </c>
      <c r="P37" s="36">
        <f t="shared" si="16"/>
        <v>6.153846153846154</v>
      </c>
      <c r="Q37" s="35">
        <f t="shared" si="17"/>
        <v>6.923076923076923</v>
      </c>
      <c r="R37" s="36">
        <f t="shared" si="18"/>
        <v>0</v>
      </c>
      <c r="S37" s="36">
        <f t="shared" si="19"/>
        <v>2.307692307692308</v>
      </c>
      <c r="T37" s="98">
        <f t="shared" si="20"/>
        <v>30</v>
      </c>
    </row>
    <row r="38" spans="1:20" ht="12.75">
      <c r="A38" s="7" t="s">
        <v>281</v>
      </c>
      <c r="B38" s="55"/>
      <c r="C38" s="92">
        <v>3560</v>
      </c>
      <c r="D38" s="93" t="s">
        <v>351</v>
      </c>
      <c r="E38" s="72">
        <v>1540</v>
      </c>
      <c r="F38" s="36">
        <v>900</v>
      </c>
      <c r="G38" s="35">
        <v>805</v>
      </c>
      <c r="H38" s="37">
        <v>95</v>
      </c>
      <c r="I38" s="36">
        <v>95</v>
      </c>
      <c r="J38" s="36">
        <v>5</v>
      </c>
      <c r="K38" s="36">
        <v>85</v>
      </c>
      <c r="L38" s="37">
        <v>460</v>
      </c>
      <c r="M38" s="72">
        <f t="shared" si="13"/>
        <v>100</v>
      </c>
      <c r="N38" s="72">
        <f t="shared" si="14"/>
        <v>58.44155844155844</v>
      </c>
      <c r="O38" s="36">
        <f t="shared" si="15"/>
        <v>52.27272727272727</v>
      </c>
      <c r="P38" s="36">
        <f t="shared" si="16"/>
        <v>6.1688311688311686</v>
      </c>
      <c r="Q38" s="35">
        <f t="shared" si="17"/>
        <v>6.1688311688311686</v>
      </c>
      <c r="R38" s="36">
        <f t="shared" si="18"/>
        <v>0.3246753246753247</v>
      </c>
      <c r="S38" s="36">
        <f t="shared" si="19"/>
        <v>5.51948051948052</v>
      </c>
      <c r="T38" s="98">
        <f t="shared" si="20"/>
        <v>29.87012987012987</v>
      </c>
    </row>
    <row r="39" spans="1:20" ht="12.75">
      <c r="A39" s="7" t="s">
        <v>281</v>
      </c>
      <c r="B39" s="55"/>
      <c r="C39" s="92">
        <v>3551</v>
      </c>
      <c r="D39" s="93" t="s">
        <v>344</v>
      </c>
      <c r="E39" s="72">
        <v>560</v>
      </c>
      <c r="F39" s="36">
        <v>365</v>
      </c>
      <c r="G39" s="35">
        <v>345</v>
      </c>
      <c r="H39" s="37">
        <v>20</v>
      </c>
      <c r="I39" s="36">
        <v>20</v>
      </c>
      <c r="J39" s="36">
        <v>0</v>
      </c>
      <c r="K39" s="36">
        <v>10</v>
      </c>
      <c r="L39" s="37">
        <v>165</v>
      </c>
      <c r="M39" s="72">
        <f t="shared" si="13"/>
        <v>100</v>
      </c>
      <c r="N39" s="72">
        <f t="shared" si="14"/>
        <v>65.17857142857143</v>
      </c>
      <c r="O39" s="36">
        <f t="shared" si="15"/>
        <v>61.60714285714286</v>
      </c>
      <c r="P39" s="36">
        <f t="shared" si="16"/>
        <v>3.571428571428571</v>
      </c>
      <c r="Q39" s="35">
        <f t="shared" si="17"/>
        <v>3.571428571428571</v>
      </c>
      <c r="R39" s="36">
        <f t="shared" si="18"/>
        <v>0</v>
      </c>
      <c r="S39" s="36">
        <f t="shared" si="19"/>
        <v>1.7857142857142856</v>
      </c>
      <c r="T39" s="98">
        <f t="shared" si="20"/>
        <v>29.464285714285715</v>
      </c>
    </row>
    <row r="40" spans="1:20" ht="12.75">
      <c r="A40" s="7" t="s">
        <v>281</v>
      </c>
      <c r="B40" s="55"/>
      <c r="C40" s="92">
        <v>3536</v>
      </c>
      <c r="D40" s="93" t="s">
        <v>332</v>
      </c>
      <c r="E40" s="72">
        <v>3580</v>
      </c>
      <c r="F40" s="36">
        <v>2325</v>
      </c>
      <c r="G40" s="35">
        <v>2180</v>
      </c>
      <c r="H40" s="37">
        <v>140</v>
      </c>
      <c r="I40" s="36">
        <v>125</v>
      </c>
      <c r="J40" s="36">
        <v>5</v>
      </c>
      <c r="K40" s="36">
        <v>110</v>
      </c>
      <c r="L40" s="37">
        <v>1020</v>
      </c>
      <c r="M40" s="72">
        <f t="shared" si="13"/>
        <v>100</v>
      </c>
      <c r="N40" s="72">
        <f t="shared" si="14"/>
        <v>64.94413407821229</v>
      </c>
      <c r="O40" s="36">
        <f t="shared" si="15"/>
        <v>60.893854748603346</v>
      </c>
      <c r="P40" s="36">
        <f t="shared" si="16"/>
        <v>3.910614525139665</v>
      </c>
      <c r="Q40" s="35">
        <f t="shared" si="17"/>
        <v>3.4916201117318435</v>
      </c>
      <c r="R40" s="36">
        <f t="shared" si="18"/>
        <v>0.13966480446927373</v>
      </c>
      <c r="S40" s="36">
        <f t="shared" si="19"/>
        <v>3.072625698324022</v>
      </c>
      <c r="T40" s="98">
        <f t="shared" si="20"/>
        <v>28.49162011173184</v>
      </c>
    </row>
    <row r="41" spans="1:20" ht="12.75">
      <c r="A41" s="7" t="s">
        <v>281</v>
      </c>
      <c r="B41" s="55"/>
      <c r="C41" s="92">
        <v>3547</v>
      </c>
      <c r="D41" s="93" t="s">
        <v>329</v>
      </c>
      <c r="E41" s="72">
        <v>3555</v>
      </c>
      <c r="F41" s="36">
        <v>2250</v>
      </c>
      <c r="G41" s="35">
        <v>2080</v>
      </c>
      <c r="H41" s="37">
        <v>170</v>
      </c>
      <c r="I41" s="36">
        <v>125</v>
      </c>
      <c r="J41" s="36">
        <v>0</v>
      </c>
      <c r="K41" s="36">
        <v>170</v>
      </c>
      <c r="L41" s="37">
        <v>1010</v>
      </c>
      <c r="M41" s="72">
        <f t="shared" si="13"/>
        <v>100</v>
      </c>
      <c r="N41" s="72">
        <f t="shared" si="14"/>
        <v>63.29113924050633</v>
      </c>
      <c r="O41" s="36">
        <f t="shared" si="15"/>
        <v>58.50914205344585</v>
      </c>
      <c r="P41" s="36">
        <f t="shared" si="16"/>
        <v>4.781997187060478</v>
      </c>
      <c r="Q41" s="35">
        <f t="shared" si="17"/>
        <v>3.5161744022503516</v>
      </c>
      <c r="R41" s="36">
        <f t="shared" si="18"/>
        <v>0</v>
      </c>
      <c r="S41" s="36">
        <f t="shared" si="19"/>
        <v>4.781997187060478</v>
      </c>
      <c r="T41" s="98">
        <f t="shared" si="20"/>
        <v>28.41068917018284</v>
      </c>
    </row>
    <row r="42" spans="1:20" ht="12.75">
      <c r="A42" s="7" t="s">
        <v>281</v>
      </c>
      <c r="B42" s="55"/>
      <c r="C42" s="92">
        <v>3538</v>
      </c>
      <c r="D42" s="93" t="s">
        <v>343</v>
      </c>
      <c r="E42" s="72">
        <v>4495</v>
      </c>
      <c r="F42" s="36">
        <v>2930</v>
      </c>
      <c r="G42" s="35">
        <v>2760</v>
      </c>
      <c r="H42" s="37">
        <v>175</v>
      </c>
      <c r="I42" s="36">
        <v>150</v>
      </c>
      <c r="J42" s="36">
        <v>0</v>
      </c>
      <c r="K42" s="36">
        <v>150</v>
      </c>
      <c r="L42" s="37">
        <v>1265</v>
      </c>
      <c r="M42" s="72">
        <f t="shared" si="13"/>
        <v>100</v>
      </c>
      <c r="N42" s="72">
        <f t="shared" si="14"/>
        <v>65.18353726362626</v>
      </c>
      <c r="O42" s="36">
        <f t="shared" si="15"/>
        <v>61.40155728587319</v>
      </c>
      <c r="P42" s="36">
        <f t="shared" si="16"/>
        <v>3.8932146829810903</v>
      </c>
      <c r="Q42" s="35">
        <f t="shared" si="17"/>
        <v>3.337041156840934</v>
      </c>
      <c r="R42" s="36">
        <f t="shared" si="18"/>
        <v>0</v>
      </c>
      <c r="S42" s="36">
        <f t="shared" si="19"/>
        <v>3.337041156840934</v>
      </c>
      <c r="T42" s="98">
        <f t="shared" si="20"/>
        <v>28.142380422691883</v>
      </c>
    </row>
    <row r="43" spans="1:20" ht="12.75">
      <c r="A43" s="7" t="s">
        <v>281</v>
      </c>
      <c r="B43" s="55"/>
      <c r="C43" s="92">
        <v>3501</v>
      </c>
      <c r="D43" s="93" t="s">
        <v>354</v>
      </c>
      <c r="E43" s="72">
        <v>4145</v>
      </c>
      <c r="F43" s="36">
        <v>2635</v>
      </c>
      <c r="G43" s="35">
        <v>2440</v>
      </c>
      <c r="H43" s="37">
        <v>200</v>
      </c>
      <c r="I43" s="36">
        <v>160</v>
      </c>
      <c r="J43" s="36">
        <v>0</v>
      </c>
      <c r="K43" s="36">
        <v>185</v>
      </c>
      <c r="L43" s="37">
        <v>1160</v>
      </c>
      <c r="M43" s="72">
        <f t="shared" si="13"/>
        <v>100</v>
      </c>
      <c r="N43" s="72">
        <f t="shared" si="14"/>
        <v>63.57056694813028</v>
      </c>
      <c r="O43" s="36">
        <f t="shared" si="15"/>
        <v>58.86610373944512</v>
      </c>
      <c r="P43" s="36">
        <f t="shared" si="16"/>
        <v>4.8250904704463204</v>
      </c>
      <c r="Q43" s="35">
        <f t="shared" si="17"/>
        <v>3.8600723763570564</v>
      </c>
      <c r="R43" s="36">
        <f t="shared" si="18"/>
        <v>0</v>
      </c>
      <c r="S43" s="36">
        <f t="shared" si="19"/>
        <v>4.463208685162847</v>
      </c>
      <c r="T43" s="98">
        <f t="shared" si="20"/>
        <v>27.98552472858866</v>
      </c>
    </row>
    <row r="44" spans="1:20" ht="12.75">
      <c r="A44" s="7" t="s">
        <v>281</v>
      </c>
      <c r="B44" s="55"/>
      <c r="C44" s="92">
        <v>3541</v>
      </c>
      <c r="D44" s="93" t="s">
        <v>331</v>
      </c>
      <c r="E44" s="72">
        <v>2645</v>
      </c>
      <c r="F44" s="36">
        <v>1795</v>
      </c>
      <c r="G44" s="35">
        <v>1710</v>
      </c>
      <c r="H44" s="37">
        <v>80</v>
      </c>
      <c r="I44" s="36">
        <v>60</v>
      </c>
      <c r="J44" s="36">
        <v>5</v>
      </c>
      <c r="K44" s="36">
        <v>70</v>
      </c>
      <c r="L44" s="37">
        <v>725</v>
      </c>
      <c r="M44" s="72">
        <f t="shared" si="13"/>
        <v>100</v>
      </c>
      <c r="N44" s="72">
        <f t="shared" si="14"/>
        <v>67.86389413988658</v>
      </c>
      <c r="O44" s="36">
        <f t="shared" si="15"/>
        <v>64.65028355387523</v>
      </c>
      <c r="P44" s="36">
        <f t="shared" si="16"/>
        <v>3.0245746691871456</v>
      </c>
      <c r="Q44" s="35">
        <f t="shared" si="17"/>
        <v>2.2684310018903595</v>
      </c>
      <c r="R44" s="36">
        <f t="shared" si="18"/>
        <v>0.1890359168241966</v>
      </c>
      <c r="S44" s="36">
        <f t="shared" si="19"/>
        <v>2.6465028355387523</v>
      </c>
      <c r="T44" s="98">
        <f t="shared" si="20"/>
        <v>27.410207939508506</v>
      </c>
    </row>
    <row r="45" spans="1:20" ht="12.75">
      <c r="A45" s="7" t="s">
        <v>281</v>
      </c>
      <c r="B45" s="55"/>
      <c r="C45" s="92">
        <v>3512</v>
      </c>
      <c r="D45" s="93" t="s">
        <v>335</v>
      </c>
      <c r="E45" s="72">
        <v>4930</v>
      </c>
      <c r="F45" s="36">
        <v>3115</v>
      </c>
      <c r="G45" s="35">
        <v>2870</v>
      </c>
      <c r="H45" s="37">
        <v>240</v>
      </c>
      <c r="I45" s="36">
        <v>205</v>
      </c>
      <c r="J45" s="36">
        <v>0</v>
      </c>
      <c r="K45" s="36">
        <v>265</v>
      </c>
      <c r="L45" s="37">
        <v>1345</v>
      </c>
      <c r="M45" s="72">
        <f t="shared" si="13"/>
        <v>100</v>
      </c>
      <c r="N45" s="72">
        <f t="shared" si="14"/>
        <v>63.18458417849898</v>
      </c>
      <c r="O45" s="36">
        <f t="shared" si="15"/>
        <v>58.21501014198783</v>
      </c>
      <c r="P45" s="36">
        <f t="shared" si="16"/>
        <v>4.86815415821501</v>
      </c>
      <c r="Q45" s="35">
        <f t="shared" si="17"/>
        <v>4.158215010141988</v>
      </c>
      <c r="R45" s="36">
        <f t="shared" si="18"/>
        <v>0</v>
      </c>
      <c r="S45" s="36">
        <f t="shared" si="19"/>
        <v>5.37525354969574</v>
      </c>
      <c r="T45" s="98">
        <f t="shared" si="20"/>
        <v>27.281947261663287</v>
      </c>
    </row>
    <row r="46" spans="1:20" ht="12.75">
      <c r="A46" s="7" t="s">
        <v>281</v>
      </c>
      <c r="B46" s="55"/>
      <c r="C46" s="92">
        <v>3531</v>
      </c>
      <c r="D46" s="93" t="s">
        <v>330</v>
      </c>
      <c r="E46" s="72">
        <v>2435</v>
      </c>
      <c r="F46" s="36">
        <v>1620</v>
      </c>
      <c r="G46" s="35">
        <v>1495</v>
      </c>
      <c r="H46" s="37">
        <v>130</v>
      </c>
      <c r="I46" s="36">
        <v>65</v>
      </c>
      <c r="J46" s="36">
        <v>0</v>
      </c>
      <c r="K46" s="36">
        <v>85</v>
      </c>
      <c r="L46" s="37">
        <v>660</v>
      </c>
      <c r="M46" s="72">
        <f t="shared" si="13"/>
        <v>100</v>
      </c>
      <c r="N46" s="72">
        <f t="shared" si="14"/>
        <v>66.52977412731006</v>
      </c>
      <c r="O46" s="36">
        <f t="shared" si="15"/>
        <v>61.39630390143738</v>
      </c>
      <c r="P46" s="36">
        <f t="shared" si="16"/>
        <v>5.338809034907597</v>
      </c>
      <c r="Q46" s="35">
        <f t="shared" si="17"/>
        <v>2.6694045174537986</v>
      </c>
      <c r="R46" s="36">
        <f t="shared" si="18"/>
        <v>0</v>
      </c>
      <c r="S46" s="36">
        <f t="shared" si="19"/>
        <v>3.4907597535934287</v>
      </c>
      <c r="T46" s="98">
        <f t="shared" si="20"/>
        <v>27.104722792607806</v>
      </c>
    </row>
    <row r="47" spans="1:20" ht="12.75">
      <c r="A47" s="7" t="s">
        <v>281</v>
      </c>
      <c r="B47" s="55"/>
      <c r="C47" s="92">
        <v>3509</v>
      </c>
      <c r="D47" s="93" t="s">
        <v>327</v>
      </c>
      <c r="E47" s="72">
        <v>2380</v>
      </c>
      <c r="F47" s="36">
        <v>1535</v>
      </c>
      <c r="G47" s="35">
        <v>1445</v>
      </c>
      <c r="H47" s="37">
        <v>90</v>
      </c>
      <c r="I47" s="36">
        <v>100</v>
      </c>
      <c r="J47" s="36">
        <v>0</v>
      </c>
      <c r="K47" s="36">
        <v>100</v>
      </c>
      <c r="L47" s="37">
        <v>645</v>
      </c>
      <c r="M47" s="72">
        <f t="shared" si="13"/>
        <v>100</v>
      </c>
      <c r="N47" s="72">
        <f t="shared" si="14"/>
        <v>64.49579831932773</v>
      </c>
      <c r="O47" s="36">
        <f t="shared" si="15"/>
        <v>60.71428571428571</v>
      </c>
      <c r="P47" s="36">
        <f t="shared" si="16"/>
        <v>3.7815126050420167</v>
      </c>
      <c r="Q47" s="35">
        <f t="shared" si="17"/>
        <v>4.201680672268908</v>
      </c>
      <c r="R47" s="36">
        <f t="shared" si="18"/>
        <v>0</v>
      </c>
      <c r="S47" s="36">
        <f t="shared" si="19"/>
        <v>4.201680672268908</v>
      </c>
      <c r="T47" s="98">
        <f t="shared" si="20"/>
        <v>27.100840336134453</v>
      </c>
    </row>
    <row r="48" spans="1:20" ht="12.75">
      <c r="A48" s="7" t="s">
        <v>281</v>
      </c>
      <c r="B48" s="55"/>
      <c r="C48" s="92">
        <v>3552</v>
      </c>
      <c r="D48" s="93" t="s">
        <v>353</v>
      </c>
      <c r="E48" s="72">
        <v>795</v>
      </c>
      <c r="F48" s="36">
        <v>505</v>
      </c>
      <c r="G48" s="35">
        <v>455</v>
      </c>
      <c r="H48" s="37">
        <v>50</v>
      </c>
      <c r="I48" s="36">
        <v>30</v>
      </c>
      <c r="J48" s="36">
        <v>0</v>
      </c>
      <c r="K48" s="36">
        <v>45</v>
      </c>
      <c r="L48" s="37">
        <v>215</v>
      </c>
      <c r="M48" s="72">
        <f t="shared" si="13"/>
        <v>100</v>
      </c>
      <c r="N48" s="72">
        <f t="shared" si="14"/>
        <v>63.52201257861635</v>
      </c>
      <c r="O48" s="36">
        <f t="shared" si="15"/>
        <v>57.23270440251572</v>
      </c>
      <c r="P48" s="36">
        <f t="shared" si="16"/>
        <v>6.289308176100629</v>
      </c>
      <c r="Q48" s="35">
        <f t="shared" si="17"/>
        <v>3.7735849056603774</v>
      </c>
      <c r="R48" s="36">
        <f t="shared" si="18"/>
        <v>0</v>
      </c>
      <c r="S48" s="36">
        <f t="shared" si="19"/>
        <v>5.660377358490567</v>
      </c>
      <c r="T48" s="98">
        <f t="shared" si="20"/>
        <v>27.044025157232703</v>
      </c>
    </row>
    <row r="49" spans="1:20" ht="12.75">
      <c r="A49" s="7" t="s">
        <v>281</v>
      </c>
      <c r="B49" s="55"/>
      <c r="C49" s="92">
        <v>3540</v>
      </c>
      <c r="D49" s="93" t="s">
        <v>334</v>
      </c>
      <c r="E49" s="72">
        <v>2250</v>
      </c>
      <c r="F49" s="36">
        <v>1540</v>
      </c>
      <c r="G49" s="35">
        <v>1460</v>
      </c>
      <c r="H49" s="37">
        <v>85</v>
      </c>
      <c r="I49" s="36">
        <v>55</v>
      </c>
      <c r="J49" s="36">
        <v>0</v>
      </c>
      <c r="K49" s="36">
        <v>65</v>
      </c>
      <c r="L49" s="37">
        <v>580</v>
      </c>
      <c r="M49" s="72">
        <f t="shared" si="13"/>
        <v>100</v>
      </c>
      <c r="N49" s="72">
        <f t="shared" si="14"/>
        <v>68.44444444444444</v>
      </c>
      <c r="O49" s="36">
        <f t="shared" si="15"/>
        <v>64.88888888888889</v>
      </c>
      <c r="P49" s="36">
        <f t="shared" si="16"/>
        <v>3.7777777777777777</v>
      </c>
      <c r="Q49" s="35">
        <f t="shared" si="17"/>
        <v>2.4444444444444446</v>
      </c>
      <c r="R49" s="36">
        <f t="shared" si="18"/>
        <v>0</v>
      </c>
      <c r="S49" s="36">
        <f t="shared" si="19"/>
        <v>2.888888888888889</v>
      </c>
      <c r="T49" s="98">
        <f t="shared" si="20"/>
        <v>25.77777777777778</v>
      </c>
    </row>
    <row r="50" spans="1:20" ht="12.75">
      <c r="A50" s="7" t="s">
        <v>281</v>
      </c>
      <c r="B50" s="55"/>
      <c r="C50" s="92">
        <v>3532</v>
      </c>
      <c r="D50" s="93" t="s">
        <v>336</v>
      </c>
      <c r="E50" s="72">
        <v>3575</v>
      </c>
      <c r="F50" s="36">
        <v>2385</v>
      </c>
      <c r="G50" s="35">
        <v>2195</v>
      </c>
      <c r="H50" s="37">
        <v>185</v>
      </c>
      <c r="I50" s="36">
        <v>135</v>
      </c>
      <c r="J50" s="36">
        <v>5</v>
      </c>
      <c r="K50" s="36">
        <v>150</v>
      </c>
      <c r="L50" s="37">
        <v>905</v>
      </c>
      <c r="M50" s="72">
        <f t="shared" si="13"/>
        <v>100</v>
      </c>
      <c r="N50" s="72">
        <f t="shared" si="14"/>
        <v>66.7132867132867</v>
      </c>
      <c r="O50" s="36">
        <f t="shared" si="15"/>
        <v>61.39860139860139</v>
      </c>
      <c r="P50" s="36">
        <f t="shared" si="16"/>
        <v>5.174825174825175</v>
      </c>
      <c r="Q50" s="35">
        <f t="shared" si="17"/>
        <v>3.7762237762237763</v>
      </c>
      <c r="R50" s="36">
        <f t="shared" si="18"/>
        <v>0.13986013986013987</v>
      </c>
      <c r="S50" s="36">
        <f t="shared" si="19"/>
        <v>4.195804195804196</v>
      </c>
      <c r="T50" s="98">
        <f t="shared" si="20"/>
        <v>25.314685314685313</v>
      </c>
    </row>
    <row r="51" spans="1:20" ht="12.75">
      <c r="A51" s="7" t="s">
        <v>281</v>
      </c>
      <c r="B51" s="55"/>
      <c r="C51" s="92">
        <v>3507</v>
      </c>
      <c r="D51" s="93" t="s">
        <v>338</v>
      </c>
      <c r="E51" s="72">
        <v>3950</v>
      </c>
      <c r="F51" s="36">
        <v>2645</v>
      </c>
      <c r="G51" s="35">
        <v>2435</v>
      </c>
      <c r="H51" s="37">
        <v>210</v>
      </c>
      <c r="I51" s="36">
        <v>130</v>
      </c>
      <c r="J51" s="36">
        <v>0</v>
      </c>
      <c r="K51" s="36">
        <v>180</v>
      </c>
      <c r="L51" s="37">
        <v>990</v>
      </c>
      <c r="M51" s="72">
        <f t="shared" si="13"/>
        <v>100</v>
      </c>
      <c r="N51" s="72">
        <f t="shared" si="14"/>
        <v>66.9620253164557</v>
      </c>
      <c r="O51" s="36">
        <f t="shared" si="15"/>
        <v>61.64556962025316</v>
      </c>
      <c r="P51" s="36">
        <f t="shared" si="16"/>
        <v>5.3164556962025316</v>
      </c>
      <c r="Q51" s="35">
        <f t="shared" si="17"/>
        <v>3.2911392405063293</v>
      </c>
      <c r="R51" s="36">
        <f t="shared" si="18"/>
        <v>0</v>
      </c>
      <c r="S51" s="36">
        <f t="shared" si="19"/>
        <v>4.556962025316456</v>
      </c>
      <c r="T51" s="98">
        <f t="shared" si="20"/>
        <v>25.063291139240505</v>
      </c>
    </row>
    <row r="52" spans="1:20" ht="12.75">
      <c r="A52" s="7" t="s">
        <v>281</v>
      </c>
      <c r="B52" s="55"/>
      <c r="C52" s="92">
        <v>3549</v>
      </c>
      <c r="D52" s="93" t="s">
        <v>350</v>
      </c>
      <c r="E52" s="72">
        <v>1955</v>
      </c>
      <c r="F52" s="36">
        <v>1295</v>
      </c>
      <c r="G52" s="35">
        <v>1205</v>
      </c>
      <c r="H52" s="37">
        <v>85</v>
      </c>
      <c r="I52" s="36">
        <v>85</v>
      </c>
      <c r="J52" s="36">
        <v>0</v>
      </c>
      <c r="K52" s="36">
        <v>95</v>
      </c>
      <c r="L52" s="37">
        <v>480</v>
      </c>
      <c r="M52" s="72">
        <f t="shared" si="13"/>
        <v>100</v>
      </c>
      <c r="N52" s="72">
        <f t="shared" si="14"/>
        <v>66.24040920716112</v>
      </c>
      <c r="O52" s="36">
        <f t="shared" si="15"/>
        <v>61.63682864450127</v>
      </c>
      <c r="P52" s="36">
        <f t="shared" si="16"/>
        <v>4.3478260869565215</v>
      </c>
      <c r="Q52" s="35">
        <f t="shared" si="17"/>
        <v>4.3478260869565215</v>
      </c>
      <c r="R52" s="36">
        <f t="shared" si="18"/>
        <v>0</v>
      </c>
      <c r="S52" s="36">
        <f t="shared" si="19"/>
        <v>4.859335038363171</v>
      </c>
      <c r="T52" s="98">
        <f t="shared" si="20"/>
        <v>24.55242966751918</v>
      </c>
    </row>
    <row r="53" spans="1:20" ht="12.75">
      <c r="A53" s="7" t="s">
        <v>281</v>
      </c>
      <c r="B53" s="55"/>
      <c r="C53" s="92">
        <v>3542</v>
      </c>
      <c r="D53" s="93" t="s">
        <v>333</v>
      </c>
      <c r="E53" s="72">
        <v>3735</v>
      </c>
      <c r="F53" s="36">
        <v>2560</v>
      </c>
      <c r="G53" s="35">
        <v>2405</v>
      </c>
      <c r="H53" s="37">
        <v>160</v>
      </c>
      <c r="I53" s="36">
        <v>95</v>
      </c>
      <c r="J53" s="36">
        <v>0</v>
      </c>
      <c r="K53" s="36">
        <v>155</v>
      </c>
      <c r="L53" s="37">
        <v>915</v>
      </c>
      <c r="M53" s="72">
        <f t="shared" si="13"/>
        <v>100</v>
      </c>
      <c r="N53" s="72">
        <f t="shared" si="14"/>
        <v>68.54082998661312</v>
      </c>
      <c r="O53" s="36">
        <f t="shared" si="15"/>
        <v>64.3908969210174</v>
      </c>
      <c r="P53" s="36">
        <f t="shared" si="16"/>
        <v>4.28380187416332</v>
      </c>
      <c r="Q53" s="35">
        <f t="shared" si="17"/>
        <v>2.5435073627844713</v>
      </c>
      <c r="R53" s="36">
        <f t="shared" si="18"/>
        <v>0</v>
      </c>
      <c r="S53" s="36">
        <f t="shared" si="19"/>
        <v>4.149933065595716</v>
      </c>
      <c r="T53" s="98">
        <f t="shared" si="20"/>
        <v>24.497991967871485</v>
      </c>
    </row>
    <row r="54" spans="1:20" ht="12.75">
      <c r="A54" s="7" t="s">
        <v>281</v>
      </c>
      <c r="B54" s="55"/>
      <c r="C54" s="92">
        <v>3544</v>
      </c>
      <c r="D54" s="93" t="s">
        <v>337</v>
      </c>
      <c r="E54" s="72">
        <v>2585</v>
      </c>
      <c r="F54" s="36">
        <v>1780</v>
      </c>
      <c r="G54" s="35">
        <v>1660</v>
      </c>
      <c r="H54" s="37">
        <v>120</v>
      </c>
      <c r="I54" s="36">
        <v>85</v>
      </c>
      <c r="J54" s="36">
        <v>0</v>
      </c>
      <c r="K54" s="36">
        <v>100</v>
      </c>
      <c r="L54" s="37">
        <v>615</v>
      </c>
      <c r="M54" s="72">
        <f t="shared" si="13"/>
        <v>100</v>
      </c>
      <c r="N54" s="72">
        <f t="shared" si="14"/>
        <v>68.8588007736944</v>
      </c>
      <c r="O54" s="36">
        <f t="shared" si="15"/>
        <v>64.21663442940039</v>
      </c>
      <c r="P54" s="36">
        <f t="shared" si="16"/>
        <v>4.642166344294004</v>
      </c>
      <c r="Q54" s="35">
        <f t="shared" si="17"/>
        <v>3.2882011605415857</v>
      </c>
      <c r="R54" s="36">
        <f t="shared" si="18"/>
        <v>0</v>
      </c>
      <c r="S54" s="36">
        <f t="shared" si="19"/>
        <v>3.8684719535783367</v>
      </c>
      <c r="T54" s="98">
        <f t="shared" si="20"/>
        <v>23.791102514506772</v>
      </c>
    </row>
    <row r="55" spans="1:20" ht="12.75">
      <c r="A55" s="7" t="s">
        <v>281</v>
      </c>
      <c r="B55" s="55"/>
      <c r="C55" s="92">
        <v>3528</v>
      </c>
      <c r="D55" s="93" t="s">
        <v>348</v>
      </c>
      <c r="E55" s="72">
        <v>3735</v>
      </c>
      <c r="F55" s="36">
        <v>2530</v>
      </c>
      <c r="G55" s="35">
        <v>2365</v>
      </c>
      <c r="H55" s="37">
        <v>170</v>
      </c>
      <c r="I55" s="36">
        <v>160</v>
      </c>
      <c r="J55" s="36">
        <v>0</v>
      </c>
      <c r="K55" s="36">
        <v>175</v>
      </c>
      <c r="L55" s="37">
        <v>865</v>
      </c>
      <c r="M55" s="72">
        <f t="shared" si="13"/>
        <v>100</v>
      </c>
      <c r="N55" s="72">
        <f t="shared" si="14"/>
        <v>67.7376171352075</v>
      </c>
      <c r="O55" s="36">
        <f t="shared" si="15"/>
        <v>63.31994645247657</v>
      </c>
      <c r="P55" s="36">
        <f t="shared" si="16"/>
        <v>4.551539491298527</v>
      </c>
      <c r="Q55" s="35">
        <f t="shared" si="17"/>
        <v>4.28380187416332</v>
      </c>
      <c r="R55" s="36">
        <f t="shared" si="18"/>
        <v>0</v>
      </c>
      <c r="S55" s="36">
        <f t="shared" si="19"/>
        <v>4.685408299866131</v>
      </c>
      <c r="T55" s="98">
        <f t="shared" si="20"/>
        <v>23.15930388219545</v>
      </c>
    </row>
    <row r="56" spans="1:20" ht="12.75">
      <c r="A56" s="7" t="s">
        <v>281</v>
      </c>
      <c r="B56" s="55"/>
      <c r="C56" s="92">
        <v>3514</v>
      </c>
      <c r="D56" s="93" t="s">
        <v>340</v>
      </c>
      <c r="E56" s="72">
        <v>3720</v>
      </c>
      <c r="F56" s="36">
        <v>2575</v>
      </c>
      <c r="G56" s="35">
        <v>2405</v>
      </c>
      <c r="H56" s="37">
        <v>175</v>
      </c>
      <c r="I56" s="36">
        <v>120</v>
      </c>
      <c r="J56" s="36">
        <v>0</v>
      </c>
      <c r="K56" s="36">
        <v>170</v>
      </c>
      <c r="L56" s="37">
        <v>845</v>
      </c>
      <c r="M56" s="72">
        <f t="shared" si="13"/>
        <v>100</v>
      </c>
      <c r="N56" s="72">
        <f t="shared" si="14"/>
        <v>69.22043010752688</v>
      </c>
      <c r="O56" s="36">
        <f t="shared" si="15"/>
        <v>64.65053763440861</v>
      </c>
      <c r="P56" s="36">
        <f t="shared" si="16"/>
        <v>4.704301075268817</v>
      </c>
      <c r="Q56" s="35">
        <f t="shared" si="17"/>
        <v>3.225806451612903</v>
      </c>
      <c r="R56" s="36">
        <f t="shared" si="18"/>
        <v>0</v>
      </c>
      <c r="S56" s="36">
        <f t="shared" si="19"/>
        <v>4.56989247311828</v>
      </c>
      <c r="T56" s="98">
        <f t="shared" si="20"/>
        <v>22.71505376344086</v>
      </c>
    </row>
    <row r="57" spans="1:20" ht="12.75">
      <c r="A57" s="7" t="s">
        <v>281</v>
      </c>
      <c r="B57" s="55"/>
      <c r="C57" s="92">
        <v>3513</v>
      </c>
      <c r="D57" s="99" t="s">
        <v>349</v>
      </c>
      <c r="E57" s="101">
        <v>1195</v>
      </c>
      <c r="F57" s="39">
        <v>845</v>
      </c>
      <c r="G57" s="38">
        <v>795</v>
      </c>
      <c r="H57" s="40">
        <v>55</v>
      </c>
      <c r="I57" s="39">
        <v>30</v>
      </c>
      <c r="J57" s="39">
        <v>0</v>
      </c>
      <c r="K57" s="39">
        <v>50</v>
      </c>
      <c r="L57" s="40">
        <v>270</v>
      </c>
      <c r="M57" s="72">
        <f t="shared" si="13"/>
        <v>100</v>
      </c>
      <c r="N57" s="72">
        <f t="shared" si="14"/>
        <v>70.7112970711297</v>
      </c>
      <c r="O57" s="36">
        <f t="shared" si="15"/>
        <v>66.52719665271967</v>
      </c>
      <c r="P57" s="36">
        <f t="shared" si="16"/>
        <v>4.602510460251046</v>
      </c>
      <c r="Q57" s="35">
        <f t="shared" si="17"/>
        <v>2.510460251046025</v>
      </c>
      <c r="R57" s="36">
        <f t="shared" si="18"/>
        <v>0</v>
      </c>
      <c r="S57" s="36">
        <f t="shared" si="19"/>
        <v>4.184100418410042</v>
      </c>
      <c r="T57" s="98">
        <f t="shared" si="20"/>
        <v>22.594142259414227</v>
      </c>
    </row>
    <row r="58" spans="1:20" ht="12.75">
      <c r="A58" s="7" t="s">
        <v>281</v>
      </c>
      <c r="B58" s="55"/>
      <c r="C58" s="92">
        <v>3546</v>
      </c>
      <c r="D58" s="93" t="s">
        <v>352</v>
      </c>
      <c r="E58" s="72">
        <v>1065</v>
      </c>
      <c r="F58" s="36">
        <v>755</v>
      </c>
      <c r="G58" s="35">
        <v>715</v>
      </c>
      <c r="H58" s="37">
        <v>40</v>
      </c>
      <c r="I58" s="36">
        <v>30</v>
      </c>
      <c r="J58" s="36">
        <v>0</v>
      </c>
      <c r="K58" s="36">
        <v>45</v>
      </c>
      <c r="L58" s="37">
        <v>235</v>
      </c>
      <c r="M58" s="72">
        <f t="shared" si="13"/>
        <v>100</v>
      </c>
      <c r="N58" s="72">
        <f t="shared" si="14"/>
        <v>70.89201877934272</v>
      </c>
      <c r="O58" s="36">
        <f t="shared" si="15"/>
        <v>67.13615023474179</v>
      </c>
      <c r="P58" s="36">
        <f t="shared" si="16"/>
        <v>3.755868544600939</v>
      </c>
      <c r="Q58" s="35">
        <f t="shared" si="17"/>
        <v>2.8169014084507045</v>
      </c>
      <c r="R58" s="36">
        <f t="shared" si="18"/>
        <v>0</v>
      </c>
      <c r="S58" s="36">
        <f t="shared" si="19"/>
        <v>4.225352112676056</v>
      </c>
      <c r="T58" s="98">
        <f t="shared" si="20"/>
        <v>22.065727699530516</v>
      </c>
    </row>
    <row r="59" spans="1:20" ht="12.75">
      <c r="A59" s="7" t="s">
        <v>281</v>
      </c>
      <c r="B59" s="55"/>
      <c r="C59" s="94">
        <v>3516</v>
      </c>
      <c r="D59" s="95" t="s">
        <v>342</v>
      </c>
      <c r="E59" s="73">
        <v>3050</v>
      </c>
      <c r="F59" s="42">
        <v>2090</v>
      </c>
      <c r="G59" s="41">
        <v>1965</v>
      </c>
      <c r="H59" s="43">
        <v>130</v>
      </c>
      <c r="I59" s="42">
        <v>115</v>
      </c>
      <c r="J59" s="42">
        <v>0</v>
      </c>
      <c r="K59" s="42">
        <v>185</v>
      </c>
      <c r="L59" s="43">
        <v>655</v>
      </c>
      <c r="M59" s="73">
        <f t="shared" si="13"/>
        <v>100</v>
      </c>
      <c r="N59" s="73">
        <f t="shared" si="14"/>
        <v>68.52459016393443</v>
      </c>
      <c r="O59" s="42">
        <f t="shared" si="15"/>
        <v>64.42622950819671</v>
      </c>
      <c r="P59" s="42">
        <f t="shared" si="16"/>
        <v>4.2622950819672125</v>
      </c>
      <c r="Q59" s="41">
        <f t="shared" si="17"/>
        <v>3.7704918032786887</v>
      </c>
      <c r="R59" s="42">
        <f t="shared" si="18"/>
        <v>0</v>
      </c>
      <c r="S59" s="42">
        <f t="shared" si="19"/>
        <v>6.065573770491803</v>
      </c>
      <c r="T59" s="100">
        <f t="shared" si="20"/>
        <v>21.475409836065573</v>
      </c>
    </row>
    <row r="60" spans="1:20" ht="12.75">
      <c r="A60" s="7"/>
      <c r="B60" s="55"/>
      <c r="C60" s="170" t="s">
        <v>294</v>
      </c>
      <c r="D60" s="197"/>
      <c r="E60" s="74">
        <f>SUM(E33:E59)</f>
        <v>73835</v>
      </c>
      <c r="F60" s="28">
        <f aca="true" t="shared" si="21" ref="F60:L60">SUM(F33:F59)</f>
        <v>48130</v>
      </c>
      <c r="G60" s="27">
        <f t="shared" si="21"/>
        <v>44795</v>
      </c>
      <c r="H60" s="29">
        <f t="shared" si="21"/>
        <v>3360</v>
      </c>
      <c r="I60" s="28">
        <f t="shared" si="21"/>
        <v>2695</v>
      </c>
      <c r="J60" s="28">
        <f t="shared" si="21"/>
        <v>25</v>
      </c>
      <c r="K60" s="28">
        <f t="shared" si="21"/>
        <v>3115</v>
      </c>
      <c r="L60" s="28">
        <f t="shared" si="21"/>
        <v>19825</v>
      </c>
      <c r="M60" s="74">
        <f aca="true" t="shared" si="22" ref="M60:T61">(E60/$E60)*100</f>
        <v>100</v>
      </c>
      <c r="N60" s="74">
        <f t="shared" si="22"/>
        <v>65.18588745175052</v>
      </c>
      <c r="O60" s="28">
        <f t="shared" si="22"/>
        <v>60.66905938917857</v>
      </c>
      <c r="P60" s="28">
        <f t="shared" si="22"/>
        <v>4.550687343400826</v>
      </c>
      <c r="Q60" s="27">
        <f t="shared" si="22"/>
        <v>3.650030473352746</v>
      </c>
      <c r="R60" s="28">
        <f t="shared" si="22"/>
        <v>0.033859280828875196</v>
      </c>
      <c r="S60" s="28">
        <f t="shared" si="22"/>
        <v>4.2188663912778495</v>
      </c>
      <c r="T60" s="76">
        <f t="shared" si="22"/>
        <v>26.850409697298026</v>
      </c>
    </row>
    <row r="61" spans="1:20" ht="12.75">
      <c r="A61" s="9"/>
      <c r="B61" s="64"/>
      <c r="C61" s="172" t="s">
        <v>162</v>
      </c>
      <c r="D61" s="198"/>
      <c r="E61" s="74">
        <f>E15+E31+E60</f>
        <v>379260</v>
      </c>
      <c r="F61" s="74">
        <f aca="true" t="shared" si="23" ref="F61:L61">F15+F31+F60</f>
        <v>238575</v>
      </c>
      <c r="G61" s="27">
        <f t="shared" si="23"/>
        <v>209810</v>
      </c>
      <c r="H61" s="29">
        <f t="shared" si="23"/>
        <v>28815</v>
      </c>
      <c r="I61" s="27">
        <f t="shared" si="23"/>
        <v>19135</v>
      </c>
      <c r="J61" s="28">
        <f t="shared" si="23"/>
        <v>150</v>
      </c>
      <c r="K61" s="28">
        <f t="shared" si="23"/>
        <v>29555</v>
      </c>
      <c r="L61" s="29">
        <f t="shared" si="23"/>
        <v>91760</v>
      </c>
      <c r="M61" s="74">
        <f t="shared" si="22"/>
        <v>100</v>
      </c>
      <c r="N61" s="74">
        <f t="shared" si="22"/>
        <v>62.90539471602594</v>
      </c>
      <c r="O61" s="28">
        <f t="shared" si="22"/>
        <v>55.320888045140535</v>
      </c>
      <c r="P61" s="28">
        <f t="shared" si="22"/>
        <v>7.597690238886252</v>
      </c>
      <c r="Q61" s="27">
        <f t="shared" si="22"/>
        <v>5.045351473922902</v>
      </c>
      <c r="R61" s="28">
        <f t="shared" si="22"/>
        <v>0.039550704002531245</v>
      </c>
      <c r="S61" s="28">
        <f t="shared" si="22"/>
        <v>7.79280704529874</v>
      </c>
      <c r="T61" s="76">
        <f t="shared" si="22"/>
        <v>24.194483995148445</v>
      </c>
    </row>
    <row r="62" spans="1:20" ht="12.75">
      <c r="A62" s="8"/>
      <c r="C62" s="174" t="s">
        <v>287</v>
      </c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</row>
  </sheetData>
  <sheetProtection/>
  <mergeCells count="27">
    <mergeCell ref="C32:D32"/>
    <mergeCell ref="C60:D60"/>
    <mergeCell ref="C61:D61"/>
    <mergeCell ref="C62:T62"/>
    <mergeCell ref="E5:L5"/>
    <mergeCell ref="M5:T5"/>
    <mergeCell ref="E6:T6"/>
    <mergeCell ref="E16:T16"/>
    <mergeCell ref="C31:D31"/>
    <mergeCell ref="E32:T32"/>
    <mergeCell ref="C16:D16"/>
    <mergeCell ref="L3:L4"/>
    <mergeCell ref="M3:M4"/>
    <mergeCell ref="N3:P3"/>
    <mergeCell ref="Q3:Q4"/>
    <mergeCell ref="R3:R4"/>
    <mergeCell ref="S3:S4"/>
    <mergeCell ref="T3:T4"/>
    <mergeCell ref="C1:T1"/>
    <mergeCell ref="C2:C6"/>
    <mergeCell ref="D2:D6"/>
    <mergeCell ref="E2:T2"/>
    <mergeCell ref="E3:E4"/>
    <mergeCell ref="F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C1">
      <selection activeCell="E3" sqref="E3:E4"/>
    </sheetView>
  </sheetViews>
  <sheetFormatPr defaultColWidth="9.140625" defaultRowHeight="12.75"/>
  <cols>
    <col min="1" max="1" width="17.421875" style="0" customWidth="1"/>
    <col min="2" max="2" width="17.421875" style="22" customWidth="1"/>
    <col min="3" max="3" width="5.57421875" style="66" customWidth="1"/>
    <col min="4" max="4" width="27.7109375" style="0" customWidth="1"/>
    <col min="5" max="5" width="11.421875" style="0" customWidth="1"/>
    <col min="6" max="7" width="11.140625" style="0" customWidth="1"/>
    <col min="8" max="8" width="10.140625" style="0" customWidth="1"/>
    <col min="9" max="9" width="9.57421875" style="0" customWidth="1"/>
    <col min="10" max="10" width="7.57421875" style="0" customWidth="1"/>
    <col min="11" max="11" width="9.57421875" style="0" customWidth="1"/>
    <col min="12" max="12" width="9.421875" style="0" customWidth="1"/>
    <col min="13" max="13" width="10.8515625" style="0" customWidth="1"/>
    <col min="15" max="15" width="11.140625" style="0" customWidth="1"/>
    <col min="16" max="16" width="10.8515625" style="0" customWidth="1"/>
    <col min="17" max="17" width="8.57421875" style="0" customWidth="1"/>
    <col min="18" max="18" width="7.57421875" style="0" customWidth="1"/>
    <col min="19" max="19" width="7.7109375" style="0" customWidth="1"/>
    <col min="20" max="20" width="7.421875" style="0" customWidth="1"/>
  </cols>
  <sheetData>
    <row r="1" spans="3:20" ht="17.25" customHeight="1">
      <c r="C1" s="193" t="s">
        <v>372</v>
      </c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5"/>
    </row>
    <row r="2" spans="3:20" ht="15">
      <c r="C2" s="180" t="s">
        <v>356</v>
      </c>
      <c r="D2" s="183" t="s">
        <v>269</v>
      </c>
      <c r="E2" s="186" t="s">
        <v>365</v>
      </c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8"/>
    </row>
    <row r="3" spans="3:20" ht="12.75">
      <c r="C3" s="181"/>
      <c r="D3" s="184"/>
      <c r="E3" s="227" t="s">
        <v>414</v>
      </c>
      <c r="F3" s="190" t="s">
        <v>295</v>
      </c>
      <c r="G3" s="190"/>
      <c r="H3" s="190"/>
      <c r="I3" s="189" t="s">
        <v>300</v>
      </c>
      <c r="J3" s="189" t="s">
        <v>304</v>
      </c>
      <c r="K3" s="189" t="s">
        <v>301</v>
      </c>
      <c r="L3" s="189" t="s">
        <v>302</v>
      </c>
      <c r="M3" s="189" t="s">
        <v>296</v>
      </c>
      <c r="N3" s="190" t="s">
        <v>295</v>
      </c>
      <c r="O3" s="190"/>
      <c r="P3" s="190"/>
      <c r="Q3" s="189" t="s">
        <v>300</v>
      </c>
      <c r="R3" s="189" t="s">
        <v>304</v>
      </c>
      <c r="S3" s="189" t="s">
        <v>301</v>
      </c>
      <c r="T3" s="196" t="s">
        <v>302</v>
      </c>
    </row>
    <row r="4" spans="1:20" ht="76.5">
      <c r="A4" s="2"/>
      <c r="B4" s="24"/>
      <c r="C4" s="181"/>
      <c r="D4" s="184"/>
      <c r="E4" s="189"/>
      <c r="F4" s="21" t="s">
        <v>297</v>
      </c>
      <c r="G4" s="21" t="s">
        <v>298</v>
      </c>
      <c r="H4" s="21" t="s">
        <v>299</v>
      </c>
      <c r="I4" s="189"/>
      <c r="J4" s="189"/>
      <c r="K4" s="189"/>
      <c r="L4" s="189"/>
      <c r="M4" s="189"/>
      <c r="N4" s="21" t="s">
        <v>297</v>
      </c>
      <c r="O4" s="21" t="s">
        <v>298</v>
      </c>
      <c r="P4" s="21" t="s">
        <v>299</v>
      </c>
      <c r="Q4" s="189"/>
      <c r="R4" s="189"/>
      <c r="S4" s="189"/>
      <c r="T4" s="196"/>
    </row>
    <row r="5" spans="1:20" ht="15">
      <c r="A5" s="2"/>
      <c r="B5" s="24"/>
      <c r="C5" s="181"/>
      <c r="D5" s="184"/>
      <c r="E5" s="191" t="s">
        <v>357</v>
      </c>
      <c r="F5" s="192"/>
      <c r="G5" s="192"/>
      <c r="H5" s="192"/>
      <c r="I5" s="192"/>
      <c r="J5" s="192"/>
      <c r="K5" s="192"/>
      <c r="L5" s="192"/>
      <c r="M5" s="199" t="s">
        <v>358</v>
      </c>
      <c r="N5" s="200"/>
      <c r="O5" s="200"/>
      <c r="P5" s="200"/>
      <c r="Q5" s="200"/>
      <c r="R5" s="200"/>
      <c r="S5" s="200"/>
      <c r="T5" s="201"/>
    </row>
    <row r="6" spans="3:20" ht="15">
      <c r="C6" s="182"/>
      <c r="D6" s="185"/>
      <c r="E6" s="163" t="s">
        <v>361</v>
      </c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5"/>
    </row>
    <row r="7" spans="1:20" ht="12.75">
      <c r="A7" s="7" t="s">
        <v>283</v>
      </c>
      <c r="B7" s="55"/>
      <c r="C7" s="90">
        <v>3553</v>
      </c>
      <c r="D7" s="91" t="s">
        <v>308</v>
      </c>
      <c r="E7" s="71">
        <v>5585</v>
      </c>
      <c r="F7" s="60">
        <v>2520</v>
      </c>
      <c r="G7" s="59">
        <v>2270</v>
      </c>
      <c r="H7" s="61">
        <v>255</v>
      </c>
      <c r="I7" s="60">
        <v>445</v>
      </c>
      <c r="J7" s="60">
        <v>0</v>
      </c>
      <c r="K7" s="60">
        <v>360</v>
      </c>
      <c r="L7" s="61">
        <v>2260</v>
      </c>
      <c r="M7" s="61">
        <f aca="true" t="shared" si="0" ref="M7:T14">(E7/$E7)*100</f>
        <v>100</v>
      </c>
      <c r="N7" s="71">
        <f t="shared" si="0"/>
        <v>45.12085944494181</v>
      </c>
      <c r="O7" s="32">
        <f t="shared" si="0"/>
        <v>40.644583706356315</v>
      </c>
      <c r="P7" s="32">
        <f t="shared" si="0"/>
        <v>4.565801253357207</v>
      </c>
      <c r="Q7" s="59">
        <f t="shared" si="0"/>
        <v>7.967770814682185</v>
      </c>
      <c r="R7" s="60">
        <f t="shared" si="0"/>
        <v>0</v>
      </c>
      <c r="S7" s="60">
        <f t="shared" si="0"/>
        <v>6.445837063563116</v>
      </c>
      <c r="T7" s="79">
        <f t="shared" si="0"/>
        <v>40.46553267681289</v>
      </c>
    </row>
    <row r="8" spans="1:20" ht="12.75">
      <c r="A8" s="7" t="s">
        <v>283</v>
      </c>
      <c r="B8" s="55"/>
      <c r="C8" s="92">
        <v>3529</v>
      </c>
      <c r="D8" s="93" t="s">
        <v>307</v>
      </c>
      <c r="E8" s="72">
        <v>4300</v>
      </c>
      <c r="F8" s="36">
        <v>2050</v>
      </c>
      <c r="G8" s="35">
        <v>1825</v>
      </c>
      <c r="H8" s="37">
        <v>225</v>
      </c>
      <c r="I8" s="36">
        <v>305</v>
      </c>
      <c r="J8" s="36">
        <v>0</v>
      </c>
      <c r="K8" s="36">
        <v>300</v>
      </c>
      <c r="L8" s="37">
        <v>1645</v>
      </c>
      <c r="M8" s="37">
        <f t="shared" si="0"/>
        <v>100</v>
      </c>
      <c r="N8" s="77">
        <f t="shared" si="0"/>
        <v>47.674418604651166</v>
      </c>
      <c r="O8" s="32">
        <f t="shared" si="0"/>
        <v>42.44186046511628</v>
      </c>
      <c r="P8" s="32">
        <f t="shared" si="0"/>
        <v>5.232558139534884</v>
      </c>
      <c r="Q8" s="31">
        <f t="shared" si="0"/>
        <v>7.093023255813953</v>
      </c>
      <c r="R8" s="32">
        <f t="shared" si="0"/>
        <v>0</v>
      </c>
      <c r="S8" s="32">
        <f t="shared" si="0"/>
        <v>6.976744186046512</v>
      </c>
      <c r="T8" s="80">
        <f t="shared" si="0"/>
        <v>38.25581395348837</v>
      </c>
    </row>
    <row r="9" spans="1:20" ht="12.75">
      <c r="A9" s="7" t="s">
        <v>283</v>
      </c>
      <c r="B9" s="55"/>
      <c r="C9" s="92">
        <v>3525</v>
      </c>
      <c r="D9" s="93" t="s">
        <v>309</v>
      </c>
      <c r="E9" s="72">
        <v>18510</v>
      </c>
      <c r="F9" s="36">
        <v>8560</v>
      </c>
      <c r="G9" s="35">
        <v>7520</v>
      </c>
      <c r="H9" s="37">
        <v>1040</v>
      </c>
      <c r="I9" s="36">
        <v>1645</v>
      </c>
      <c r="J9" s="36">
        <v>0</v>
      </c>
      <c r="K9" s="36">
        <v>1550</v>
      </c>
      <c r="L9" s="37">
        <v>6755</v>
      </c>
      <c r="M9" s="37">
        <f t="shared" si="0"/>
        <v>100</v>
      </c>
      <c r="N9" s="77">
        <f t="shared" si="0"/>
        <v>46.245272825499725</v>
      </c>
      <c r="O9" s="32">
        <f t="shared" si="0"/>
        <v>40.62668827660724</v>
      </c>
      <c r="P9" s="32">
        <f t="shared" si="0"/>
        <v>5.618584548892491</v>
      </c>
      <c r="Q9" s="31">
        <f t="shared" si="0"/>
        <v>8.887088060507834</v>
      </c>
      <c r="R9" s="32">
        <f t="shared" si="0"/>
        <v>0</v>
      </c>
      <c r="S9" s="32">
        <f t="shared" si="0"/>
        <v>8.373851971907078</v>
      </c>
      <c r="T9" s="80">
        <f t="shared" si="0"/>
        <v>36.49378714208536</v>
      </c>
    </row>
    <row r="10" spans="1:20" ht="12.75">
      <c r="A10" s="7" t="s">
        <v>283</v>
      </c>
      <c r="B10" s="55"/>
      <c r="C10" s="92">
        <v>3506</v>
      </c>
      <c r="D10" s="93" t="s">
        <v>305</v>
      </c>
      <c r="E10" s="72">
        <v>24480</v>
      </c>
      <c r="F10" s="36">
        <v>12295</v>
      </c>
      <c r="G10" s="35">
        <v>11015</v>
      </c>
      <c r="H10" s="37">
        <v>1280</v>
      </c>
      <c r="I10" s="36">
        <v>1815</v>
      </c>
      <c r="J10" s="36">
        <v>0</v>
      </c>
      <c r="K10" s="36">
        <v>2025</v>
      </c>
      <c r="L10" s="37">
        <v>8345</v>
      </c>
      <c r="M10" s="37">
        <f t="shared" si="0"/>
        <v>100</v>
      </c>
      <c r="N10" s="77">
        <f t="shared" si="0"/>
        <v>50.224673202614376</v>
      </c>
      <c r="O10" s="32">
        <f t="shared" si="0"/>
        <v>44.99591503267974</v>
      </c>
      <c r="P10" s="32">
        <f t="shared" si="0"/>
        <v>5.228758169934641</v>
      </c>
      <c r="Q10" s="31">
        <f t="shared" si="0"/>
        <v>7.41421568627451</v>
      </c>
      <c r="R10" s="32">
        <f t="shared" si="0"/>
        <v>0</v>
      </c>
      <c r="S10" s="32">
        <f t="shared" si="0"/>
        <v>8.272058823529411</v>
      </c>
      <c r="T10" s="80">
        <f t="shared" si="0"/>
        <v>34.0890522875817</v>
      </c>
    </row>
    <row r="11" spans="1:20" ht="12.75">
      <c r="A11" s="7" t="s">
        <v>283</v>
      </c>
      <c r="B11" s="55"/>
      <c r="C11" s="92">
        <v>3520</v>
      </c>
      <c r="D11" s="93" t="s">
        <v>311</v>
      </c>
      <c r="E11" s="72">
        <v>91045</v>
      </c>
      <c r="F11" s="36">
        <v>41655</v>
      </c>
      <c r="G11" s="35">
        <v>34270</v>
      </c>
      <c r="H11" s="37">
        <v>7385</v>
      </c>
      <c r="I11" s="36">
        <v>9740</v>
      </c>
      <c r="J11" s="36">
        <v>5</v>
      </c>
      <c r="K11" s="36">
        <v>9890</v>
      </c>
      <c r="L11" s="37">
        <v>29750</v>
      </c>
      <c r="M11" s="37">
        <f t="shared" si="0"/>
        <v>100</v>
      </c>
      <c r="N11" s="77">
        <f t="shared" si="0"/>
        <v>45.752100609588666</v>
      </c>
      <c r="O11" s="32">
        <f t="shared" si="0"/>
        <v>37.64072711296612</v>
      </c>
      <c r="P11" s="32">
        <f t="shared" si="0"/>
        <v>8.11137349662255</v>
      </c>
      <c r="Q11" s="31">
        <f t="shared" si="0"/>
        <v>10.698006480311934</v>
      </c>
      <c r="R11" s="32">
        <f t="shared" si="0"/>
        <v>0.00549178977428744</v>
      </c>
      <c r="S11" s="32">
        <f t="shared" si="0"/>
        <v>10.862760173540558</v>
      </c>
      <c r="T11" s="80">
        <f t="shared" si="0"/>
        <v>32.67614915701027</v>
      </c>
    </row>
    <row r="12" spans="1:20" ht="12.75">
      <c r="A12" s="7" t="s">
        <v>283</v>
      </c>
      <c r="B12" s="55"/>
      <c r="C12" s="92">
        <v>3524</v>
      </c>
      <c r="D12" s="93" t="s">
        <v>306</v>
      </c>
      <c r="E12" s="72">
        <v>15400</v>
      </c>
      <c r="F12" s="36">
        <v>8010</v>
      </c>
      <c r="G12" s="35">
        <v>7305</v>
      </c>
      <c r="H12" s="37">
        <v>705</v>
      </c>
      <c r="I12" s="36">
        <v>965</v>
      </c>
      <c r="J12" s="36">
        <v>0</v>
      </c>
      <c r="K12" s="36">
        <v>1470</v>
      </c>
      <c r="L12" s="37">
        <v>4950</v>
      </c>
      <c r="M12" s="37">
        <f t="shared" si="0"/>
        <v>100</v>
      </c>
      <c r="N12" s="77">
        <f t="shared" si="0"/>
        <v>52.01298701298701</v>
      </c>
      <c r="O12" s="32">
        <f t="shared" si="0"/>
        <v>47.435064935064936</v>
      </c>
      <c r="P12" s="32">
        <f t="shared" si="0"/>
        <v>4.577922077922078</v>
      </c>
      <c r="Q12" s="31">
        <f t="shared" si="0"/>
        <v>6.266233766233766</v>
      </c>
      <c r="R12" s="32">
        <f t="shared" si="0"/>
        <v>0</v>
      </c>
      <c r="S12" s="32">
        <f t="shared" si="0"/>
        <v>9.545454545454547</v>
      </c>
      <c r="T12" s="80">
        <f t="shared" si="0"/>
        <v>32.142857142857146</v>
      </c>
    </row>
    <row r="13" spans="1:20" ht="12.75">
      <c r="A13" s="7" t="s">
        <v>283</v>
      </c>
      <c r="B13" s="55"/>
      <c r="C13" s="92">
        <v>3519</v>
      </c>
      <c r="D13" s="93" t="s">
        <v>310</v>
      </c>
      <c r="E13" s="72">
        <v>29360</v>
      </c>
      <c r="F13" s="36">
        <v>15195</v>
      </c>
      <c r="G13" s="35">
        <v>12805</v>
      </c>
      <c r="H13" s="37">
        <v>2395</v>
      </c>
      <c r="I13" s="36">
        <v>2325</v>
      </c>
      <c r="J13" s="36">
        <v>0</v>
      </c>
      <c r="K13" s="36">
        <v>5490</v>
      </c>
      <c r="L13" s="37">
        <v>6345</v>
      </c>
      <c r="M13" s="37">
        <f t="shared" si="0"/>
        <v>100</v>
      </c>
      <c r="N13" s="77">
        <f t="shared" si="0"/>
        <v>51.754087193460485</v>
      </c>
      <c r="O13" s="32">
        <f t="shared" si="0"/>
        <v>43.613760217983646</v>
      </c>
      <c r="P13" s="32">
        <f t="shared" si="0"/>
        <v>8.157356948228884</v>
      </c>
      <c r="Q13" s="31">
        <f t="shared" si="0"/>
        <v>7.918937329700272</v>
      </c>
      <c r="R13" s="32">
        <f t="shared" si="0"/>
        <v>0</v>
      </c>
      <c r="S13" s="32">
        <f t="shared" si="0"/>
        <v>18.69891008174387</v>
      </c>
      <c r="T13" s="80">
        <f t="shared" si="0"/>
        <v>21.611035422343324</v>
      </c>
    </row>
    <row r="14" spans="1:20" ht="12.75">
      <c r="A14" s="7" t="s">
        <v>283</v>
      </c>
      <c r="B14" s="55"/>
      <c r="C14" s="94">
        <v>3521</v>
      </c>
      <c r="D14" s="95" t="s">
        <v>312</v>
      </c>
      <c r="E14" s="73">
        <v>29855</v>
      </c>
      <c r="F14" s="42">
        <v>14500</v>
      </c>
      <c r="G14" s="41">
        <v>12115</v>
      </c>
      <c r="H14" s="43">
        <v>2385</v>
      </c>
      <c r="I14" s="42">
        <v>2775</v>
      </c>
      <c r="J14" s="42">
        <v>0</v>
      </c>
      <c r="K14" s="42">
        <v>6195</v>
      </c>
      <c r="L14" s="43">
        <v>6375</v>
      </c>
      <c r="M14" s="43">
        <f t="shared" si="0"/>
        <v>100</v>
      </c>
      <c r="N14" s="78">
        <f t="shared" si="0"/>
        <v>48.568079048735555</v>
      </c>
      <c r="O14" s="16">
        <f t="shared" si="0"/>
        <v>40.57946742589181</v>
      </c>
      <c r="P14" s="16">
        <f t="shared" si="0"/>
        <v>7.988611622843744</v>
      </c>
      <c r="Q14" s="15">
        <f t="shared" si="0"/>
        <v>9.294925473120081</v>
      </c>
      <c r="R14" s="16">
        <f t="shared" si="0"/>
        <v>0</v>
      </c>
      <c r="S14" s="16">
        <f t="shared" si="0"/>
        <v>20.75029308323564</v>
      </c>
      <c r="T14" s="81">
        <f t="shared" si="0"/>
        <v>21.353207167978564</v>
      </c>
    </row>
    <row r="15" spans="1:20" ht="12.75">
      <c r="A15" s="7"/>
      <c r="B15" s="55"/>
      <c r="C15" s="87" t="s">
        <v>355</v>
      </c>
      <c r="D15" s="96"/>
      <c r="E15" s="74">
        <f>SUM(E7:E14)</f>
        <v>218535</v>
      </c>
      <c r="F15" s="28">
        <f aca="true" t="shared" si="1" ref="F15:L15">SUM(F7:F14)</f>
        <v>104785</v>
      </c>
      <c r="G15" s="27">
        <f t="shared" si="1"/>
        <v>89125</v>
      </c>
      <c r="H15" s="29">
        <f t="shared" si="1"/>
        <v>15670</v>
      </c>
      <c r="I15" s="27">
        <f t="shared" si="1"/>
        <v>20015</v>
      </c>
      <c r="J15" s="28">
        <f t="shared" si="1"/>
        <v>5</v>
      </c>
      <c r="K15" s="28">
        <f t="shared" si="1"/>
        <v>27280</v>
      </c>
      <c r="L15" s="29">
        <f t="shared" si="1"/>
        <v>66425</v>
      </c>
      <c r="M15" s="28">
        <f aca="true" t="shared" si="2" ref="M15:T15">(E15/$E15)*100</f>
        <v>100</v>
      </c>
      <c r="N15" s="74">
        <f t="shared" si="2"/>
        <v>47.94884114672707</v>
      </c>
      <c r="O15" s="28">
        <f t="shared" si="2"/>
        <v>40.782940947674284</v>
      </c>
      <c r="P15" s="28">
        <f t="shared" si="2"/>
        <v>7.170476125105818</v>
      </c>
      <c r="Q15" s="27">
        <f t="shared" si="2"/>
        <v>9.15871599514952</v>
      </c>
      <c r="R15" s="28">
        <f t="shared" si="2"/>
        <v>0.0022879630265174914</v>
      </c>
      <c r="S15" s="28">
        <f t="shared" si="2"/>
        <v>12.483126272679433</v>
      </c>
      <c r="T15" s="76">
        <f t="shared" si="2"/>
        <v>30.395588807284874</v>
      </c>
    </row>
    <row r="16" spans="1:20" ht="15">
      <c r="A16" s="7"/>
      <c r="B16" s="53"/>
      <c r="C16" s="178"/>
      <c r="D16" s="179"/>
      <c r="E16" s="163" t="s">
        <v>360</v>
      </c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5"/>
    </row>
    <row r="17" spans="1:20" ht="12.75">
      <c r="A17" s="7" t="s">
        <v>282</v>
      </c>
      <c r="B17" s="55"/>
      <c r="C17" s="90">
        <v>3558</v>
      </c>
      <c r="D17" s="91" t="s">
        <v>321</v>
      </c>
      <c r="E17" s="71">
        <v>5190</v>
      </c>
      <c r="F17" s="60">
        <v>2395</v>
      </c>
      <c r="G17" s="59">
        <v>2175</v>
      </c>
      <c r="H17" s="61">
        <v>220</v>
      </c>
      <c r="I17" s="60">
        <v>375</v>
      </c>
      <c r="J17" s="60">
        <v>0</v>
      </c>
      <c r="K17" s="60">
        <v>290</v>
      </c>
      <c r="L17" s="61">
        <v>2130</v>
      </c>
      <c r="M17" s="32">
        <f aca="true" t="shared" si="3" ref="M17:M30">(E17/$E17)*100</f>
        <v>100</v>
      </c>
      <c r="N17" s="77">
        <f aca="true" t="shared" si="4" ref="N17:N30">(F17/$E17)*100</f>
        <v>46.14643545279383</v>
      </c>
      <c r="O17" s="32">
        <f aca="true" t="shared" si="5" ref="O17:O30">(G17/$E17)*100</f>
        <v>41.90751445086705</v>
      </c>
      <c r="P17" s="32">
        <f aca="true" t="shared" si="6" ref="P17:P30">(H17/$E17)*100</f>
        <v>4.238921001926782</v>
      </c>
      <c r="Q17" s="31">
        <f aca="true" t="shared" si="7" ref="Q17:Q30">(I17/$E17)*100</f>
        <v>7.225433526011561</v>
      </c>
      <c r="R17" s="32">
        <f aca="true" t="shared" si="8" ref="R17:R30">(J17/$E17)*100</f>
        <v>0</v>
      </c>
      <c r="S17" s="32">
        <f aca="true" t="shared" si="9" ref="S17:S30">(K17/$E17)*100</f>
        <v>5.5876685934489405</v>
      </c>
      <c r="T17" s="80">
        <f aca="true" t="shared" si="10" ref="T17:T30">(L17/$E17)*100</f>
        <v>41.040462427745666</v>
      </c>
    </row>
    <row r="18" spans="1:20" ht="12.75">
      <c r="A18" s="7" t="s">
        <v>282</v>
      </c>
      <c r="B18" s="55"/>
      <c r="C18" s="92">
        <v>3534</v>
      </c>
      <c r="D18" s="93" t="s">
        <v>325</v>
      </c>
      <c r="E18" s="72">
        <v>2610</v>
      </c>
      <c r="F18" s="36">
        <v>1285</v>
      </c>
      <c r="G18" s="35">
        <v>1200</v>
      </c>
      <c r="H18" s="37">
        <v>85</v>
      </c>
      <c r="I18" s="36">
        <v>150</v>
      </c>
      <c r="J18" s="36">
        <v>0</v>
      </c>
      <c r="K18" s="36">
        <v>145</v>
      </c>
      <c r="L18" s="37">
        <v>1030</v>
      </c>
      <c r="M18" s="32">
        <f t="shared" si="3"/>
        <v>100</v>
      </c>
      <c r="N18" s="77">
        <f t="shared" si="4"/>
        <v>49.23371647509578</v>
      </c>
      <c r="O18" s="32">
        <f t="shared" si="5"/>
        <v>45.97701149425287</v>
      </c>
      <c r="P18" s="32">
        <f t="shared" si="6"/>
        <v>3.256704980842912</v>
      </c>
      <c r="Q18" s="31">
        <f t="shared" si="7"/>
        <v>5.747126436781609</v>
      </c>
      <c r="R18" s="32">
        <f t="shared" si="8"/>
        <v>0</v>
      </c>
      <c r="S18" s="32">
        <f t="shared" si="9"/>
        <v>5.555555555555555</v>
      </c>
      <c r="T18" s="80">
        <f t="shared" si="10"/>
        <v>39.46360153256705</v>
      </c>
    </row>
    <row r="19" spans="1:20" ht="12.75">
      <c r="A19" s="7" t="s">
        <v>282</v>
      </c>
      <c r="B19" s="55"/>
      <c r="C19" s="92">
        <v>3539</v>
      </c>
      <c r="D19" s="93" t="s">
        <v>322</v>
      </c>
      <c r="E19" s="72">
        <v>14235</v>
      </c>
      <c r="F19" s="36">
        <v>6855</v>
      </c>
      <c r="G19" s="35">
        <v>6295</v>
      </c>
      <c r="H19" s="37">
        <v>555</v>
      </c>
      <c r="I19" s="36">
        <v>945</v>
      </c>
      <c r="J19" s="36">
        <v>0</v>
      </c>
      <c r="K19" s="36">
        <v>905</v>
      </c>
      <c r="L19" s="37">
        <v>5535</v>
      </c>
      <c r="M19" s="32">
        <f t="shared" si="3"/>
        <v>100</v>
      </c>
      <c r="N19" s="77">
        <f t="shared" si="4"/>
        <v>48.15595363540569</v>
      </c>
      <c r="O19" s="32">
        <f t="shared" si="5"/>
        <v>44.22198805760449</v>
      </c>
      <c r="P19" s="32">
        <f t="shared" si="6"/>
        <v>3.8988408851422554</v>
      </c>
      <c r="Q19" s="31">
        <f t="shared" si="7"/>
        <v>6.638566912539515</v>
      </c>
      <c r="R19" s="32">
        <f t="shared" si="8"/>
        <v>0</v>
      </c>
      <c r="S19" s="32">
        <f t="shared" si="9"/>
        <v>6.357569371268001</v>
      </c>
      <c r="T19" s="80">
        <f t="shared" si="10"/>
        <v>38.883034773445736</v>
      </c>
    </row>
    <row r="20" spans="1:20" ht="12.75">
      <c r="A20" s="7" t="s">
        <v>282</v>
      </c>
      <c r="B20" s="55"/>
      <c r="C20" s="97">
        <v>3510</v>
      </c>
      <c r="D20" s="93" t="s">
        <v>324</v>
      </c>
      <c r="E20" s="72">
        <v>5685</v>
      </c>
      <c r="F20" s="36">
        <v>2780</v>
      </c>
      <c r="G20" s="35">
        <v>2590</v>
      </c>
      <c r="H20" s="37">
        <v>190</v>
      </c>
      <c r="I20" s="36">
        <v>385</v>
      </c>
      <c r="J20" s="36">
        <v>0</v>
      </c>
      <c r="K20" s="36">
        <v>330</v>
      </c>
      <c r="L20" s="37">
        <v>2190</v>
      </c>
      <c r="M20" s="32">
        <f t="shared" si="3"/>
        <v>100</v>
      </c>
      <c r="N20" s="77">
        <f t="shared" si="4"/>
        <v>48.90061565523307</v>
      </c>
      <c r="O20" s="32">
        <f t="shared" si="5"/>
        <v>45.5584872471416</v>
      </c>
      <c r="P20" s="32">
        <f t="shared" si="6"/>
        <v>3.342128408091469</v>
      </c>
      <c r="Q20" s="31">
        <f t="shared" si="7"/>
        <v>6.772207563764292</v>
      </c>
      <c r="R20" s="32">
        <f t="shared" si="8"/>
        <v>0</v>
      </c>
      <c r="S20" s="32">
        <f t="shared" si="9"/>
        <v>5.804749340369393</v>
      </c>
      <c r="T20" s="80">
        <f t="shared" si="10"/>
        <v>38.522427440633244</v>
      </c>
    </row>
    <row r="21" spans="1:20" ht="12.75">
      <c r="A21" s="7" t="s">
        <v>282</v>
      </c>
      <c r="B21" s="55"/>
      <c r="C21" s="92">
        <v>3537</v>
      </c>
      <c r="D21" s="93" t="s">
        <v>323</v>
      </c>
      <c r="E21" s="72">
        <v>13000</v>
      </c>
      <c r="F21" s="36">
        <v>6150</v>
      </c>
      <c r="G21" s="35">
        <v>5515</v>
      </c>
      <c r="H21" s="37">
        <v>635</v>
      </c>
      <c r="I21" s="36">
        <v>1030</v>
      </c>
      <c r="J21" s="36">
        <v>0</v>
      </c>
      <c r="K21" s="36">
        <v>900</v>
      </c>
      <c r="L21" s="37">
        <v>4915</v>
      </c>
      <c r="M21" s="32">
        <f t="shared" si="3"/>
        <v>100</v>
      </c>
      <c r="N21" s="77">
        <f t="shared" si="4"/>
        <v>47.30769230769231</v>
      </c>
      <c r="O21" s="32">
        <f t="shared" si="5"/>
        <v>42.42307692307693</v>
      </c>
      <c r="P21" s="32">
        <f t="shared" si="6"/>
        <v>4.884615384615384</v>
      </c>
      <c r="Q21" s="31">
        <f t="shared" si="7"/>
        <v>7.923076923076923</v>
      </c>
      <c r="R21" s="32">
        <f t="shared" si="8"/>
        <v>0</v>
      </c>
      <c r="S21" s="32">
        <f t="shared" si="9"/>
        <v>6.923076923076923</v>
      </c>
      <c r="T21" s="80">
        <f t="shared" si="10"/>
        <v>37.80769230769231</v>
      </c>
    </row>
    <row r="22" spans="1:20" ht="12.75">
      <c r="A22" s="7" t="s">
        <v>282</v>
      </c>
      <c r="B22" s="55"/>
      <c r="C22" s="92">
        <v>3526</v>
      </c>
      <c r="D22" s="93" t="s">
        <v>320</v>
      </c>
      <c r="E22" s="72">
        <v>18230</v>
      </c>
      <c r="F22" s="36">
        <v>8955</v>
      </c>
      <c r="G22" s="35">
        <v>8145</v>
      </c>
      <c r="H22" s="37">
        <v>810</v>
      </c>
      <c r="I22" s="36">
        <v>1355</v>
      </c>
      <c r="J22" s="36">
        <v>0</v>
      </c>
      <c r="K22" s="36">
        <v>1190</v>
      </c>
      <c r="L22" s="37">
        <v>6735</v>
      </c>
      <c r="M22" s="32">
        <f t="shared" si="3"/>
        <v>100</v>
      </c>
      <c r="N22" s="77">
        <f t="shared" si="4"/>
        <v>49.122325836533186</v>
      </c>
      <c r="O22" s="32">
        <f t="shared" si="5"/>
        <v>44.679100383982444</v>
      </c>
      <c r="P22" s="32">
        <f t="shared" si="6"/>
        <v>4.443225452550741</v>
      </c>
      <c r="Q22" s="31">
        <f t="shared" si="7"/>
        <v>7.432803071859572</v>
      </c>
      <c r="R22" s="32">
        <f t="shared" si="8"/>
        <v>0</v>
      </c>
      <c r="S22" s="32">
        <f t="shared" si="9"/>
        <v>6.527701590784421</v>
      </c>
      <c r="T22" s="80">
        <f t="shared" si="10"/>
        <v>36.94459681843116</v>
      </c>
    </row>
    <row r="23" spans="1:20" ht="12.75">
      <c r="A23" s="7" t="s">
        <v>282</v>
      </c>
      <c r="B23" s="55"/>
      <c r="C23" s="92">
        <v>3502</v>
      </c>
      <c r="D23" s="93" t="s">
        <v>313</v>
      </c>
      <c r="E23" s="72">
        <v>2045</v>
      </c>
      <c r="F23" s="36">
        <v>1010</v>
      </c>
      <c r="G23" s="35">
        <v>905</v>
      </c>
      <c r="H23" s="37">
        <v>105</v>
      </c>
      <c r="I23" s="36">
        <v>170</v>
      </c>
      <c r="J23" s="36">
        <v>0</v>
      </c>
      <c r="K23" s="36">
        <v>155</v>
      </c>
      <c r="L23" s="37">
        <v>710</v>
      </c>
      <c r="M23" s="32">
        <f t="shared" si="3"/>
        <v>100</v>
      </c>
      <c r="N23" s="77">
        <f t="shared" si="4"/>
        <v>49.38875305623472</v>
      </c>
      <c r="O23" s="32">
        <f t="shared" si="5"/>
        <v>44.25427872860636</v>
      </c>
      <c r="P23" s="32">
        <f t="shared" si="6"/>
        <v>5.134474327628362</v>
      </c>
      <c r="Q23" s="31">
        <f t="shared" si="7"/>
        <v>8.312958435207824</v>
      </c>
      <c r="R23" s="32">
        <f t="shared" si="8"/>
        <v>0</v>
      </c>
      <c r="S23" s="32">
        <f t="shared" si="9"/>
        <v>7.579462102689487</v>
      </c>
      <c r="T23" s="80">
        <f t="shared" si="10"/>
        <v>34.71882640586797</v>
      </c>
    </row>
    <row r="24" spans="1:20" ht="12.75">
      <c r="A24" s="7" t="s">
        <v>282</v>
      </c>
      <c r="B24" s="55"/>
      <c r="C24" s="92">
        <v>3515</v>
      </c>
      <c r="D24" s="93" t="s">
        <v>316</v>
      </c>
      <c r="E24" s="72">
        <v>5905</v>
      </c>
      <c r="F24" s="36">
        <v>3100</v>
      </c>
      <c r="G24" s="35">
        <v>2870</v>
      </c>
      <c r="H24" s="37">
        <v>235</v>
      </c>
      <c r="I24" s="36">
        <v>385</v>
      </c>
      <c r="J24" s="36">
        <v>0</v>
      </c>
      <c r="K24" s="36">
        <v>390</v>
      </c>
      <c r="L24" s="37">
        <v>2020</v>
      </c>
      <c r="M24" s="32">
        <f t="shared" si="3"/>
        <v>100</v>
      </c>
      <c r="N24" s="77">
        <f t="shared" si="4"/>
        <v>52.49788314987299</v>
      </c>
      <c r="O24" s="32">
        <f t="shared" si="5"/>
        <v>48.602878916172735</v>
      </c>
      <c r="P24" s="32">
        <f t="shared" si="6"/>
        <v>3.979678238780694</v>
      </c>
      <c r="Q24" s="31">
        <f t="shared" si="7"/>
        <v>6.519898391193904</v>
      </c>
      <c r="R24" s="32">
        <f t="shared" si="8"/>
        <v>0</v>
      </c>
      <c r="S24" s="32">
        <f t="shared" si="9"/>
        <v>6.604572396274344</v>
      </c>
      <c r="T24" s="80">
        <f t="shared" si="10"/>
        <v>34.20829805249788</v>
      </c>
    </row>
    <row r="25" spans="1:20" ht="12.75">
      <c r="A25" s="7" t="s">
        <v>282</v>
      </c>
      <c r="B25" s="55"/>
      <c r="C25" s="92">
        <v>3523</v>
      </c>
      <c r="D25" s="93" t="s">
        <v>317</v>
      </c>
      <c r="E25" s="72">
        <v>6800</v>
      </c>
      <c r="F25" s="36">
        <v>3500</v>
      </c>
      <c r="G25" s="35">
        <v>3195</v>
      </c>
      <c r="H25" s="37">
        <v>305</v>
      </c>
      <c r="I25" s="36">
        <v>435</v>
      </c>
      <c r="J25" s="36">
        <v>0</v>
      </c>
      <c r="K25" s="36">
        <v>540</v>
      </c>
      <c r="L25" s="37">
        <v>2320</v>
      </c>
      <c r="M25" s="32">
        <f t="shared" si="3"/>
        <v>100</v>
      </c>
      <c r="N25" s="77">
        <f t="shared" si="4"/>
        <v>51.470588235294116</v>
      </c>
      <c r="O25" s="32">
        <f t="shared" si="5"/>
        <v>46.98529411764706</v>
      </c>
      <c r="P25" s="32">
        <f t="shared" si="6"/>
        <v>4.485294117647059</v>
      </c>
      <c r="Q25" s="31">
        <f t="shared" si="7"/>
        <v>6.397058823529411</v>
      </c>
      <c r="R25" s="32">
        <f t="shared" si="8"/>
        <v>0</v>
      </c>
      <c r="S25" s="32">
        <f t="shared" si="9"/>
        <v>7.941176470588235</v>
      </c>
      <c r="T25" s="80">
        <f t="shared" si="10"/>
        <v>34.11764705882353</v>
      </c>
    </row>
    <row r="26" spans="1:20" ht="12.75">
      <c r="A26" s="7" t="s">
        <v>282</v>
      </c>
      <c r="B26" s="55"/>
      <c r="C26" s="92">
        <v>3530</v>
      </c>
      <c r="D26" s="93" t="s">
        <v>318</v>
      </c>
      <c r="E26" s="72">
        <v>13680</v>
      </c>
      <c r="F26" s="36">
        <v>6900</v>
      </c>
      <c r="G26" s="35">
        <v>6280</v>
      </c>
      <c r="H26" s="37">
        <v>620</v>
      </c>
      <c r="I26" s="36">
        <v>990</v>
      </c>
      <c r="J26" s="36">
        <v>5</v>
      </c>
      <c r="K26" s="36">
        <v>1160</v>
      </c>
      <c r="L26" s="37">
        <v>4630</v>
      </c>
      <c r="M26" s="32">
        <f t="shared" si="3"/>
        <v>100</v>
      </c>
      <c r="N26" s="77">
        <f t="shared" si="4"/>
        <v>50.43859649122807</v>
      </c>
      <c r="O26" s="32">
        <f t="shared" si="5"/>
        <v>45.90643274853801</v>
      </c>
      <c r="P26" s="32">
        <f t="shared" si="6"/>
        <v>4.5321637426900585</v>
      </c>
      <c r="Q26" s="31">
        <f t="shared" si="7"/>
        <v>7.236842105263158</v>
      </c>
      <c r="R26" s="32">
        <f t="shared" si="8"/>
        <v>0.03654970760233918</v>
      </c>
      <c r="S26" s="32">
        <f t="shared" si="9"/>
        <v>8.47953216374269</v>
      </c>
      <c r="T26" s="80">
        <f t="shared" si="10"/>
        <v>33.845029239766085</v>
      </c>
    </row>
    <row r="27" spans="1:20" ht="12.75">
      <c r="A27" s="7" t="s">
        <v>282</v>
      </c>
      <c r="B27" s="55"/>
      <c r="C27" s="92">
        <v>3511</v>
      </c>
      <c r="D27" s="93" t="s">
        <v>314</v>
      </c>
      <c r="E27" s="72">
        <v>1350</v>
      </c>
      <c r="F27" s="36">
        <v>715</v>
      </c>
      <c r="G27" s="35">
        <v>670</v>
      </c>
      <c r="H27" s="37">
        <v>50</v>
      </c>
      <c r="I27" s="36">
        <v>80</v>
      </c>
      <c r="J27" s="36">
        <v>0</v>
      </c>
      <c r="K27" s="36">
        <v>100</v>
      </c>
      <c r="L27" s="37">
        <v>455</v>
      </c>
      <c r="M27" s="32">
        <f t="shared" si="3"/>
        <v>100</v>
      </c>
      <c r="N27" s="77">
        <f t="shared" si="4"/>
        <v>52.96296296296297</v>
      </c>
      <c r="O27" s="32">
        <f t="shared" si="5"/>
        <v>49.629629629629626</v>
      </c>
      <c r="P27" s="32">
        <f t="shared" si="6"/>
        <v>3.7037037037037033</v>
      </c>
      <c r="Q27" s="31">
        <f t="shared" si="7"/>
        <v>5.9259259259259265</v>
      </c>
      <c r="R27" s="32">
        <f t="shared" si="8"/>
        <v>0</v>
      </c>
      <c r="S27" s="32">
        <f t="shared" si="9"/>
        <v>7.4074074074074066</v>
      </c>
      <c r="T27" s="80">
        <f t="shared" si="10"/>
        <v>33.7037037037037</v>
      </c>
    </row>
    <row r="28" spans="1:20" ht="12.75">
      <c r="A28" s="7" t="s">
        <v>282</v>
      </c>
      <c r="B28" s="55"/>
      <c r="C28" s="92">
        <v>3543</v>
      </c>
      <c r="D28" s="93" t="s">
        <v>319</v>
      </c>
      <c r="E28" s="72">
        <v>15075</v>
      </c>
      <c r="F28" s="36">
        <v>7735</v>
      </c>
      <c r="G28" s="35">
        <v>7090</v>
      </c>
      <c r="H28" s="37">
        <v>645</v>
      </c>
      <c r="I28" s="36">
        <v>1030</v>
      </c>
      <c r="J28" s="36">
        <v>0</v>
      </c>
      <c r="K28" s="36">
        <v>1425</v>
      </c>
      <c r="L28" s="37">
        <v>4885</v>
      </c>
      <c r="M28" s="32">
        <f t="shared" si="3"/>
        <v>100</v>
      </c>
      <c r="N28" s="77">
        <f t="shared" si="4"/>
        <v>51.31011608623549</v>
      </c>
      <c r="O28" s="32">
        <f t="shared" si="5"/>
        <v>47.03150912106136</v>
      </c>
      <c r="P28" s="32">
        <f t="shared" si="6"/>
        <v>4.27860696517413</v>
      </c>
      <c r="Q28" s="31">
        <f t="shared" si="7"/>
        <v>6.832504145936983</v>
      </c>
      <c r="R28" s="32">
        <f t="shared" si="8"/>
        <v>0</v>
      </c>
      <c r="S28" s="32">
        <f t="shared" si="9"/>
        <v>9.45273631840796</v>
      </c>
      <c r="T28" s="80">
        <f t="shared" si="10"/>
        <v>32.40464344941957</v>
      </c>
    </row>
    <row r="29" spans="1:20" ht="12.75">
      <c r="A29" s="7" t="s">
        <v>282</v>
      </c>
      <c r="B29" s="55"/>
      <c r="C29" s="92">
        <v>3522</v>
      </c>
      <c r="D29" s="93" t="s">
        <v>315</v>
      </c>
      <c r="E29" s="72">
        <v>1460</v>
      </c>
      <c r="F29" s="36">
        <v>705</v>
      </c>
      <c r="G29" s="35">
        <v>635</v>
      </c>
      <c r="H29" s="37">
        <v>65</v>
      </c>
      <c r="I29" s="36">
        <v>115</v>
      </c>
      <c r="J29" s="36">
        <v>0</v>
      </c>
      <c r="K29" s="36">
        <v>180</v>
      </c>
      <c r="L29" s="37">
        <v>465</v>
      </c>
      <c r="M29" s="32">
        <f t="shared" si="3"/>
        <v>100</v>
      </c>
      <c r="N29" s="77">
        <f t="shared" si="4"/>
        <v>48.28767123287671</v>
      </c>
      <c r="O29" s="32">
        <f t="shared" si="5"/>
        <v>43.49315068493151</v>
      </c>
      <c r="P29" s="32">
        <f t="shared" si="6"/>
        <v>4.4520547945205475</v>
      </c>
      <c r="Q29" s="31">
        <f t="shared" si="7"/>
        <v>7.876712328767123</v>
      </c>
      <c r="R29" s="32">
        <f t="shared" si="8"/>
        <v>0</v>
      </c>
      <c r="S29" s="32">
        <f t="shared" si="9"/>
        <v>12.32876712328767</v>
      </c>
      <c r="T29" s="80">
        <f t="shared" si="10"/>
        <v>31.84931506849315</v>
      </c>
    </row>
    <row r="30" spans="1:20" ht="12.75">
      <c r="A30" s="7" t="s">
        <v>282</v>
      </c>
      <c r="B30" s="55"/>
      <c r="C30" s="94">
        <v>3518</v>
      </c>
      <c r="D30" s="95" t="s">
        <v>326</v>
      </c>
      <c r="E30" s="73">
        <v>16920</v>
      </c>
      <c r="F30" s="42">
        <v>8105</v>
      </c>
      <c r="G30" s="41">
        <v>7160</v>
      </c>
      <c r="H30" s="43">
        <v>945</v>
      </c>
      <c r="I30" s="42">
        <v>1360</v>
      </c>
      <c r="J30" s="42">
        <v>0</v>
      </c>
      <c r="K30" s="42">
        <v>2105</v>
      </c>
      <c r="L30" s="43">
        <v>5345</v>
      </c>
      <c r="M30" s="16">
        <f t="shared" si="3"/>
        <v>100</v>
      </c>
      <c r="N30" s="78">
        <f t="shared" si="4"/>
        <v>47.90189125295508</v>
      </c>
      <c r="O30" s="16">
        <f t="shared" si="5"/>
        <v>42.31678486997636</v>
      </c>
      <c r="P30" s="16">
        <f t="shared" si="6"/>
        <v>5.585106382978723</v>
      </c>
      <c r="Q30" s="15">
        <f t="shared" si="7"/>
        <v>8.037825059101655</v>
      </c>
      <c r="R30" s="16">
        <f t="shared" si="8"/>
        <v>0</v>
      </c>
      <c r="S30" s="16">
        <f t="shared" si="9"/>
        <v>12.440898345153665</v>
      </c>
      <c r="T30" s="81">
        <f t="shared" si="10"/>
        <v>31.589834515366434</v>
      </c>
    </row>
    <row r="31" spans="1:20" ht="12.75">
      <c r="A31" s="7"/>
      <c r="B31" s="55"/>
      <c r="C31" s="170" t="s">
        <v>293</v>
      </c>
      <c r="D31" s="197"/>
      <c r="E31" s="74">
        <f>SUM(E17:E30)</f>
        <v>122185</v>
      </c>
      <c r="F31" s="28">
        <f aca="true" t="shared" si="11" ref="F31:L31">SUM(F17:F30)</f>
        <v>60190</v>
      </c>
      <c r="G31" s="27">
        <f t="shared" si="11"/>
        <v>54725</v>
      </c>
      <c r="H31" s="29">
        <f t="shared" si="11"/>
        <v>5465</v>
      </c>
      <c r="I31" s="28">
        <f t="shared" si="11"/>
        <v>8805</v>
      </c>
      <c r="J31" s="28">
        <f t="shared" si="11"/>
        <v>5</v>
      </c>
      <c r="K31" s="28">
        <f t="shared" si="11"/>
        <v>9815</v>
      </c>
      <c r="L31" s="29">
        <f t="shared" si="11"/>
        <v>43365</v>
      </c>
      <c r="M31" s="28">
        <f aca="true" t="shared" si="12" ref="M31:T31">(E31/$E31)*100</f>
        <v>100</v>
      </c>
      <c r="N31" s="74">
        <f t="shared" si="12"/>
        <v>49.2613659614519</v>
      </c>
      <c r="O31" s="28">
        <f t="shared" si="12"/>
        <v>44.78864017678111</v>
      </c>
      <c r="P31" s="28">
        <f t="shared" si="12"/>
        <v>4.472725784670787</v>
      </c>
      <c r="Q31" s="27">
        <f t="shared" si="12"/>
        <v>7.2062855505995005</v>
      </c>
      <c r="R31" s="28">
        <f t="shared" si="12"/>
        <v>0.004092155338216639</v>
      </c>
      <c r="S31" s="28">
        <f t="shared" si="12"/>
        <v>8.032900928919261</v>
      </c>
      <c r="T31" s="76">
        <f t="shared" si="12"/>
        <v>35.49126324835291</v>
      </c>
    </row>
    <row r="32" spans="1:20" ht="15">
      <c r="A32" s="7"/>
      <c r="B32" s="53"/>
      <c r="C32" s="178"/>
      <c r="D32" s="179"/>
      <c r="E32" s="163" t="s">
        <v>359</v>
      </c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5"/>
    </row>
    <row r="33" spans="1:20" ht="12.75">
      <c r="A33" s="7" t="s">
        <v>281</v>
      </c>
      <c r="B33" s="55"/>
      <c r="C33" s="90">
        <v>3556</v>
      </c>
      <c r="D33" s="91" t="s">
        <v>339</v>
      </c>
      <c r="E33" s="71">
        <v>2440</v>
      </c>
      <c r="F33" s="60">
        <v>995</v>
      </c>
      <c r="G33" s="59">
        <v>915</v>
      </c>
      <c r="H33" s="61">
        <v>80</v>
      </c>
      <c r="I33" s="60">
        <v>165</v>
      </c>
      <c r="J33" s="60">
        <v>0</v>
      </c>
      <c r="K33" s="60">
        <v>105</v>
      </c>
      <c r="L33" s="61">
        <v>1180</v>
      </c>
      <c r="M33" s="71">
        <f aca="true" t="shared" si="13" ref="M33:M59">(E33/$E33)*100</f>
        <v>100</v>
      </c>
      <c r="N33" s="71">
        <f aca="true" t="shared" si="14" ref="N33:N59">(F33/$E33)*100</f>
        <v>40.77868852459016</v>
      </c>
      <c r="O33" s="60">
        <f aca="true" t="shared" si="15" ref="O33:O59">(G33/$E33)*100</f>
        <v>37.5</v>
      </c>
      <c r="P33" s="60">
        <f aca="true" t="shared" si="16" ref="P33:P59">(H33/$E33)*100</f>
        <v>3.278688524590164</v>
      </c>
      <c r="Q33" s="59">
        <f aca="true" t="shared" si="17" ref="Q33:Q59">(I33/$E33)*100</f>
        <v>6.762295081967213</v>
      </c>
      <c r="R33" s="60">
        <f aca="true" t="shared" si="18" ref="R33:R59">(J33/$E33)*100</f>
        <v>0</v>
      </c>
      <c r="S33" s="60">
        <f aca="true" t="shared" si="19" ref="S33:S59">(K33/$E33)*100</f>
        <v>4.30327868852459</v>
      </c>
      <c r="T33" s="79">
        <f aca="true" t="shared" si="20" ref="T33:T59">(L33/$E33)*100</f>
        <v>48.36065573770492</v>
      </c>
    </row>
    <row r="34" spans="1:20" ht="12.75">
      <c r="A34" s="7" t="s">
        <v>281</v>
      </c>
      <c r="B34" s="55"/>
      <c r="C34" s="92">
        <v>3559</v>
      </c>
      <c r="D34" s="93" t="s">
        <v>347</v>
      </c>
      <c r="E34" s="72">
        <v>790</v>
      </c>
      <c r="F34" s="36">
        <v>345</v>
      </c>
      <c r="G34" s="35">
        <v>320</v>
      </c>
      <c r="H34" s="37">
        <v>25</v>
      </c>
      <c r="I34" s="36">
        <v>40</v>
      </c>
      <c r="J34" s="36">
        <v>0</v>
      </c>
      <c r="K34" s="36">
        <v>25</v>
      </c>
      <c r="L34" s="37">
        <v>375</v>
      </c>
      <c r="M34" s="72">
        <f t="shared" si="13"/>
        <v>100</v>
      </c>
      <c r="N34" s="72">
        <f t="shared" si="14"/>
        <v>43.67088607594937</v>
      </c>
      <c r="O34" s="36">
        <f t="shared" si="15"/>
        <v>40.50632911392405</v>
      </c>
      <c r="P34" s="36">
        <f t="shared" si="16"/>
        <v>3.1645569620253164</v>
      </c>
      <c r="Q34" s="35">
        <f t="shared" si="17"/>
        <v>5.063291139240507</v>
      </c>
      <c r="R34" s="36">
        <f t="shared" si="18"/>
        <v>0</v>
      </c>
      <c r="S34" s="36">
        <f t="shared" si="19"/>
        <v>3.1645569620253164</v>
      </c>
      <c r="T34" s="98">
        <f t="shared" si="20"/>
        <v>47.46835443037975</v>
      </c>
    </row>
    <row r="35" spans="1:20" ht="12.75">
      <c r="A35" s="7" t="s">
        <v>281</v>
      </c>
      <c r="B35" s="55"/>
      <c r="C35" s="92">
        <v>3554</v>
      </c>
      <c r="D35" s="93" t="s">
        <v>346</v>
      </c>
      <c r="E35" s="72">
        <v>1245</v>
      </c>
      <c r="F35" s="36">
        <v>560</v>
      </c>
      <c r="G35" s="35">
        <v>510</v>
      </c>
      <c r="H35" s="37">
        <v>45</v>
      </c>
      <c r="I35" s="36">
        <v>75</v>
      </c>
      <c r="J35" s="36">
        <v>0</v>
      </c>
      <c r="K35" s="36">
        <v>60</v>
      </c>
      <c r="L35" s="37">
        <v>545</v>
      </c>
      <c r="M35" s="72">
        <f t="shared" si="13"/>
        <v>100</v>
      </c>
      <c r="N35" s="72">
        <f t="shared" si="14"/>
        <v>44.97991967871486</v>
      </c>
      <c r="O35" s="36">
        <f t="shared" si="15"/>
        <v>40.963855421686745</v>
      </c>
      <c r="P35" s="36">
        <f t="shared" si="16"/>
        <v>3.614457831325301</v>
      </c>
      <c r="Q35" s="35">
        <f t="shared" si="17"/>
        <v>6.024096385542169</v>
      </c>
      <c r="R35" s="36">
        <f t="shared" si="18"/>
        <v>0</v>
      </c>
      <c r="S35" s="36">
        <f t="shared" si="19"/>
        <v>4.819277108433735</v>
      </c>
      <c r="T35" s="98">
        <f t="shared" si="20"/>
        <v>43.77510040160642</v>
      </c>
    </row>
    <row r="36" spans="1:20" ht="12.75">
      <c r="A36" s="7" t="s">
        <v>281</v>
      </c>
      <c r="B36" s="55"/>
      <c r="C36" s="92">
        <v>3536</v>
      </c>
      <c r="D36" s="93" t="s">
        <v>332</v>
      </c>
      <c r="E36" s="72">
        <v>3780</v>
      </c>
      <c r="F36" s="36">
        <v>1785</v>
      </c>
      <c r="G36" s="35">
        <v>1675</v>
      </c>
      <c r="H36" s="37">
        <v>110</v>
      </c>
      <c r="I36" s="36">
        <v>230</v>
      </c>
      <c r="J36" s="36">
        <v>0</v>
      </c>
      <c r="K36" s="36">
        <v>165</v>
      </c>
      <c r="L36" s="37">
        <v>1605</v>
      </c>
      <c r="M36" s="72">
        <f t="shared" si="13"/>
        <v>100</v>
      </c>
      <c r="N36" s="72">
        <f t="shared" si="14"/>
        <v>47.22222222222222</v>
      </c>
      <c r="O36" s="36">
        <f t="shared" si="15"/>
        <v>44.31216931216932</v>
      </c>
      <c r="P36" s="36">
        <f t="shared" si="16"/>
        <v>2.91005291005291</v>
      </c>
      <c r="Q36" s="35">
        <f t="shared" si="17"/>
        <v>6.084656084656085</v>
      </c>
      <c r="R36" s="36">
        <f t="shared" si="18"/>
        <v>0</v>
      </c>
      <c r="S36" s="36">
        <f t="shared" si="19"/>
        <v>4.365079365079365</v>
      </c>
      <c r="T36" s="98">
        <f t="shared" si="20"/>
        <v>42.46031746031746</v>
      </c>
    </row>
    <row r="37" spans="1:20" ht="12.75">
      <c r="A37" s="23" t="s">
        <v>281</v>
      </c>
      <c r="B37" s="55"/>
      <c r="C37" s="92">
        <v>3538</v>
      </c>
      <c r="D37" s="93" t="s">
        <v>343</v>
      </c>
      <c r="E37" s="72">
        <v>5155</v>
      </c>
      <c r="F37" s="36">
        <v>2540</v>
      </c>
      <c r="G37" s="35">
        <v>2380</v>
      </c>
      <c r="H37" s="37">
        <v>165</v>
      </c>
      <c r="I37" s="36">
        <v>260</v>
      </c>
      <c r="J37" s="36">
        <v>0</v>
      </c>
      <c r="K37" s="36">
        <v>205</v>
      </c>
      <c r="L37" s="37">
        <v>2140</v>
      </c>
      <c r="M37" s="72">
        <f t="shared" si="13"/>
        <v>100</v>
      </c>
      <c r="N37" s="72">
        <f t="shared" si="14"/>
        <v>49.272550921435496</v>
      </c>
      <c r="O37" s="36">
        <f t="shared" si="15"/>
        <v>46.16876818622696</v>
      </c>
      <c r="P37" s="36">
        <f t="shared" si="16"/>
        <v>3.200775945683802</v>
      </c>
      <c r="Q37" s="35">
        <f t="shared" si="17"/>
        <v>5.04364694471387</v>
      </c>
      <c r="R37" s="36">
        <f t="shared" si="18"/>
        <v>0</v>
      </c>
      <c r="S37" s="36">
        <f t="shared" si="19"/>
        <v>3.976721629485936</v>
      </c>
      <c r="T37" s="98">
        <f t="shared" si="20"/>
        <v>41.51309408341416</v>
      </c>
    </row>
    <row r="38" spans="1:20" ht="12.75">
      <c r="A38" s="7" t="s">
        <v>281</v>
      </c>
      <c r="B38" s="55"/>
      <c r="C38" s="92">
        <v>3548</v>
      </c>
      <c r="D38" s="93" t="s">
        <v>345</v>
      </c>
      <c r="E38" s="72">
        <v>3085</v>
      </c>
      <c r="F38" s="36">
        <v>1450</v>
      </c>
      <c r="G38" s="35">
        <v>1335</v>
      </c>
      <c r="H38" s="37">
        <v>110</v>
      </c>
      <c r="I38" s="36">
        <v>190</v>
      </c>
      <c r="J38" s="36">
        <v>0</v>
      </c>
      <c r="K38" s="36">
        <v>180</v>
      </c>
      <c r="L38" s="37">
        <v>1270</v>
      </c>
      <c r="M38" s="72">
        <f t="shared" si="13"/>
        <v>100</v>
      </c>
      <c r="N38" s="72">
        <f t="shared" si="14"/>
        <v>47.00162074554295</v>
      </c>
      <c r="O38" s="36">
        <f t="shared" si="15"/>
        <v>43.27390599675851</v>
      </c>
      <c r="P38" s="36">
        <f t="shared" si="16"/>
        <v>3.565640194489465</v>
      </c>
      <c r="Q38" s="35">
        <f t="shared" si="17"/>
        <v>6.158833063209076</v>
      </c>
      <c r="R38" s="36">
        <f t="shared" si="18"/>
        <v>0</v>
      </c>
      <c r="S38" s="36">
        <f t="shared" si="19"/>
        <v>5.834683954619125</v>
      </c>
      <c r="T38" s="98">
        <f t="shared" si="20"/>
        <v>41.16693679092383</v>
      </c>
    </row>
    <row r="39" spans="1:20" ht="12.75">
      <c r="A39" s="7" t="s">
        <v>281</v>
      </c>
      <c r="B39" s="55"/>
      <c r="C39" s="92">
        <v>3560</v>
      </c>
      <c r="D39" s="93" t="s">
        <v>351</v>
      </c>
      <c r="E39" s="72">
        <v>1545</v>
      </c>
      <c r="F39" s="36">
        <v>680</v>
      </c>
      <c r="G39" s="35">
        <v>610</v>
      </c>
      <c r="H39" s="37">
        <v>65</v>
      </c>
      <c r="I39" s="36">
        <v>135</v>
      </c>
      <c r="J39" s="36">
        <v>0</v>
      </c>
      <c r="K39" s="36">
        <v>100</v>
      </c>
      <c r="L39" s="37">
        <v>630</v>
      </c>
      <c r="M39" s="72">
        <f t="shared" si="13"/>
        <v>100</v>
      </c>
      <c r="N39" s="72">
        <f t="shared" si="14"/>
        <v>44.01294498381877</v>
      </c>
      <c r="O39" s="36">
        <f t="shared" si="15"/>
        <v>39.482200647249186</v>
      </c>
      <c r="P39" s="36">
        <f t="shared" si="16"/>
        <v>4.207119741100324</v>
      </c>
      <c r="Q39" s="35">
        <f t="shared" si="17"/>
        <v>8.737864077669903</v>
      </c>
      <c r="R39" s="36">
        <f t="shared" si="18"/>
        <v>0</v>
      </c>
      <c r="S39" s="36">
        <f t="shared" si="19"/>
        <v>6.472491909385113</v>
      </c>
      <c r="T39" s="98">
        <f t="shared" si="20"/>
        <v>40.77669902912621</v>
      </c>
    </row>
    <row r="40" spans="1:20" ht="12.75">
      <c r="A40" s="7" t="s">
        <v>281</v>
      </c>
      <c r="B40" s="55"/>
      <c r="C40" s="92">
        <v>3557</v>
      </c>
      <c r="D40" s="93" t="s">
        <v>341</v>
      </c>
      <c r="E40" s="72">
        <v>5240</v>
      </c>
      <c r="F40" s="36">
        <v>2465</v>
      </c>
      <c r="G40" s="35">
        <v>2250</v>
      </c>
      <c r="H40" s="37">
        <v>215</v>
      </c>
      <c r="I40" s="36">
        <v>385</v>
      </c>
      <c r="J40" s="36">
        <v>0</v>
      </c>
      <c r="K40" s="36">
        <v>255</v>
      </c>
      <c r="L40" s="37">
        <v>2135</v>
      </c>
      <c r="M40" s="72">
        <f t="shared" si="13"/>
        <v>100</v>
      </c>
      <c r="N40" s="72">
        <f t="shared" si="14"/>
        <v>47.041984732824424</v>
      </c>
      <c r="O40" s="36">
        <f t="shared" si="15"/>
        <v>42.93893129770993</v>
      </c>
      <c r="P40" s="36">
        <f t="shared" si="16"/>
        <v>4.103053435114504</v>
      </c>
      <c r="Q40" s="35">
        <f t="shared" si="17"/>
        <v>7.347328244274809</v>
      </c>
      <c r="R40" s="36">
        <f t="shared" si="18"/>
        <v>0</v>
      </c>
      <c r="S40" s="36">
        <f t="shared" si="19"/>
        <v>4.866412213740458</v>
      </c>
      <c r="T40" s="98">
        <f t="shared" si="20"/>
        <v>40.74427480916031</v>
      </c>
    </row>
    <row r="41" spans="1:20" ht="12.75">
      <c r="A41" s="7" t="s">
        <v>281</v>
      </c>
      <c r="B41" s="55"/>
      <c r="C41" s="92">
        <v>3531</v>
      </c>
      <c r="D41" s="93" t="s">
        <v>330</v>
      </c>
      <c r="E41" s="72">
        <v>2650</v>
      </c>
      <c r="F41" s="36">
        <v>1330</v>
      </c>
      <c r="G41" s="35">
        <v>1250</v>
      </c>
      <c r="H41" s="37">
        <v>85</v>
      </c>
      <c r="I41" s="36">
        <v>165</v>
      </c>
      <c r="J41" s="36">
        <v>0</v>
      </c>
      <c r="K41" s="36">
        <v>95</v>
      </c>
      <c r="L41" s="37">
        <v>1065</v>
      </c>
      <c r="M41" s="72">
        <f t="shared" si="13"/>
        <v>100</v>
      </c>
      <c r="N41" s="72">
        <f t="shared" si="14"/>
        <v>50.18867924528302</v>
      </c>
      <c r="O41" s="36">
        <f t="shared" si="15"/>
        <v>47.16981132075472</v>
      </c>
      <c r="P41" s="36">
        <f t="shared" si="16"/>
        <v>3.207547169811321</v>
      </c>
      <c r="Q41" s="35">
        <f t="shared" si="17"/>
        <v>6.226415094339623</v>
      </c>
      <c r="R41" s="36">
        <f t="shared" si="18"/>
        <v>0</v>
      </c>
      <c r="S41" s="36">
        <f t="shared" si="19"/>
        <v>3.5849056603773586</v>
      </c>
      <c r="T41" s="98">
        <f t="shared" si="20"/>
        <v>40.18867924528302</v>
      </c>
    </row>
    <row r="42" spans="1:20" ht="12.75">
      <c r="A42" s="7" t="s">
        <v>281</v>
      </c>
      <c r="B42" s="55"/>
      <c r="C42" s="92">
        <v>3551</v>
      </c>
      <c r="D42" s="93" t="s">
        <v>344</v>
      </c>
      <c r="E42" s="72">
        <v>505</v>
      </c>
      <c r="F42" s="36">
        <v>240</v>
      </c>
      <c r="G42" s="35">
        <v>225</v>
      </c>
      <c r="H42" s="37">
        <v>10</v>
      </c>
      <c r="I42" s="36">
        <v>35</v>
      </c>
      <c r="J42" s="36">
        <v>0</v>
      </c>
      <c r="K42" s="36">
        <v>30</v>
      </c>
      <c r="L42" s="37">
        <v>200</v>
      </c>
      <c r="M42" s="72">
        <f t="shared" si="13"/>
        <v>100</v>
      </c>
      <c r="N42" s="72">
        <f t="shared" si="14"/>
        <v>47.524752475247524</v>
      </c>
      <c r="O42" s="36">
        <f t="shared" si="15"/>
        <v>44.554455445544555</v>
      </c>
      <c r="P42" s="36">
        <f t="shared" si="16"/>
        <v>1.9801980198019802</v>
      </c>
      <c r="Q42" s="35">
        <f t="shared" si="17"/>
        <v>6.9306930693069315</v>
      </c>
      <c r="R42" s="36">
        <f t="shared" si="18"/>
        <v>0</v>
      </c>
      <c r="S42" s="36">
        <f t="shared" si="19"/>
        <v>5.9405940594059405</v>
      </c>
      <c r="T42" s="98">
        <f t="shared" si="20"/>
        <v>39.603960396039604</v>
      </c>
    </row>
    <row r="43" spans="1:20" ht="12.75">
      <c r="A43" s="7" t="s">
        <v>281</v>
      </c>
      <c r="B43" s="55"/>
      <c r="C43" s="92">
        <v>3541</v>
      </c>
      <c r="D43" s="93" t="s">
        <v>331</v>
      </c>
      <c r="E43" s="72">
        <v>2670</v>
      </c>
      <c r="F43" s="36">
        <v>1370</v>
      </c>
      <c r="G43" s="35">
        <v>1280</v>
      </c>
      <c r="H43" s="37">
        <v>90</v>
      </c>
      <c r="I43" s="36">
        <v>145</v>
      </c>
      <c r="J43" s="36">
        <v>0</v>
      </c>
      <c r="K43" s="36">
        <v>105</v>
      </c>
      <c r="L43" s="37">
        <v>1055</v>
      </c>
      <c r="M43" s="72">
        <f t="shared" si="13"/>
        <v>100</v>
      </c>
      <c r="N43" s="72">
        <f t="shared" si="14"/>
        <v>51.31086142322098</v>
      </c>
      <c r="O43" s="36">
        <f t="shared" si="15"/>
        <v>47.940074906367045</v>
      </c>
      <c r="P43" s="36">
        <f t="shared" si="16"/>
        <v>3.3707865168539324</v>
      </c>
      <c r="Q43" s="35">
        <f t="shared" si="17"/>
        <v>5.430711610486892</v>
      </c>
      <c r="R43" s="36">
        <f t="shared" si="18"/>
        <v>0</v>
      </c>
      <c r="S43" s="36">
        <f t="shared" si="19"/>
        <v>3.932584269662921</v>
      </c>
      <c r="T43" s="98">
        <f t="shared" si="20"/>
        <v>39.51310861423221</v>
      </c>
    </row>
    <row r="44" spans="1:20" ht="12.75">
      <c r="A44" s="7" t="s">
        <v>281</v>
      </c>
      <c r="B44" s="55"/>
      <c r="C44" s="92">
        <v>3547</v>
      </c>
      <c r="D44" s="93" t="s">
        <v>329</v>
      </c>
      <c r="E44" s="72">
        <v>3700</v>
      </c>
      <c r="F44" s="36">
        <v>1760</v>
      </c>
      <c r="G44" s="35">
        <v>1595</v>
      </c>
      <c r="H44" s="37">
        <v>160</v>
      </c>
      <c r="I44" s="36">
        <v>260</v>
      </c>
      <c r="J44" s="36">
        <v>0</v>
      </c>
      <c r="K44" s="36">
        <v>220</v>
      </c>
      <c r="L44" s="37">
        <v>1460</v>
      </c>
      <c r="M44" s="72">
        <f t="shared" si="13"/>
        <v>100</v>
      </c>
      <c r="N44" s="72">
        <f t="shared" si="14"/>
        <v>47.56756756756757</v>
      </c>
      <c r="O44" s="36">
        <f t="shared" si="15"/>
        <v>43.108108108108105</v>
      </c>
      <c r="P44" s="36">
        <f t="shared" si="16"/>
        <v>4.324324324324325</v>
      </c>
      <c r="Q44" s="35">
        <f t="shared" si="17"/>
        <v>7.027027027027027</v>
      </c>
      <c r="R44" s="36">
        <f t="shared" si="18"/>
        <v>0</v>
      </c>
      <c r="S44" s="36">
        <f t="shared" si="19"/>
        <v>5.9459459459459465</v>
      </c>
      <c r="T44" s="98">
        <f t="shared" si="20"/>
        <v>39.45945945945946</v>
      </c>
    </row>
    <row r="45" spans="1:20" ht="12.75">
      <c r="A45" s="7" t="s">
        <v>281</v>
      </c>
      <c r="B45" s="55"/>
      <c r="C45" s="92">
        <v>3501</v>
      </c>
      <c r="D45" s="93" t="s">
        <v>354</v>
      </c>
      <c r="E45" s="72">
        <v>4155</v>
      </c>
      <c r="F45" s="36">
        <v>1985</v>
      </c>
      <c r="G45" s="35">
        <v>1850</v>
      </c>
      <c r="H45" s="37">
        <v>140</v>
      </c>
      <c r="I45" s="36">
        <v>270</v>
      </c>
      <c r="J45" s="36">
        <v>0</v>
      </c>
      <c r="K45" s="36">
        <v>275</v>
      </c>
      <c r="L45" s="37">
        <v>1620</v>
      </c>
      <c r="M45" s="72">
        <f t="shared" si="13"/>
        <v>100</v>
      </c>
      <c r="N45" s="72">
        <f t="shared" si="14"/>
        <v>47.773766546329725</v>
      </c>
      <c r="O45" s="36">
        <f t="shared" si="15"/>
        <v>44.52466907340554</v>
      </c>
      <c r="P45" s="36">
        <f t="shared" si="16"/>
        <v>3.369434416365824</v>
      </c>
      <c r="Q45" s="35">
        <f t="shared" si="17"/>
        <v>6.4981949458483745</v>
      </c>
      <c r="R45" s="36">
        <f t="shared" si="18"/>
        <v>0</v>
      </c>
      <c r="S45" s="36">
        <f t="shared" si="19"/>
        <v>6.618531889290012</v>
      </c>
      <c r="T45" s="98">
        <f t="shared" si="20"/>
        <v>38.98916967509025</v>
      </c>
    </row>
    <row r="46" spans="1:20" ht="12.75">
      <c r="A46" s="7" t="s">
        <v>281</v>
      </c>
      <c r="B46" s="55"/>
      <c r="C46" s="92">
        <v>3509</v>
      </c>
      <c r="D46" s="93" t="s">
        <v>327</v>
      </c>
      <c r="E46" s="72">
        <v>2445</v>
      </c>
      <c r="F46" s="36">
        <v>1185</v>
      </c>
      <c r="G46" s="35">
        <v>1120</v>
      </c>
      <c r="H46" s="37">
        <v>65</v>
      </c>
      <c r="I46" s="36">
        <v>160</v>
      </c>
      <c r="J46" s="36">
        <v>0</v>
      </c>
      <c r="K46" s="36">
        <v>150</v>
      </c>
      <c r="L46" s="37">
        <v>950</v>
      </c>
      <c r="M46" s="72">
        <f t="shared" si="13"/>
        <v>100</v>
      </c>
      <c r="N46" s="72">
        <f t="shared" si="14"/>
        <v>48.466257668711656</v>
      </c>
      <c r="O46" s="36">
        <f t="shared" si="15"/>
        <v>45.807770961145195</v>
      </c>
      <c r="P46" s="36">
        <f t="shared" si="16"/>
        <v>2.658486707566462</v>
      </c>
      <c r="Q46" s="35">
        <f t="shared" si="17"/>
        <v>6.5439672801636</v>
      </c>
      <c r="R46" s="36">
        <f t="shared" si="18"/>
        <v>0</v>
      </c>
      <c r="S46" s="36">
        <f t="shared" si="19"/>
        <v>6.134969325153374</v>
      </c>
      <c r="T46" s="98">
        <f t="shared" si="20"/>
        <v>38.85480572597137</v>
      </c>
    </row>
    <row r="47" spans="1:20" ht="12.75">
      <c r="A47" s="7" t="s">
        <v>281</v>
      </c>
      <c r="B47" s="55"/>
      <c r="C47" s="92">
        <v>3512</v>
      </c>
      <c r="D47" s="93" t="s">
        <v>335</v>
      </c>
      <c r="E47" s="72">
        <v>5145</v>
      </c>
      <c r="F47" s="36">
        <v>2490</v>
      </c>
      <c r="G47" s="35">
        <v>2295</v>
      </c>
      <c r="H47" s="37">
        <v>195</v>
      </c>
      <c r="I47" s="36">
        <v>335</v>
      </c>
      <c r="J47" s="36">
        <v>0</v>
      </c>
      <c r="K47" s="36">
        <v>320</v>
      </c>
      <c r="L47" s="37">
        <v>1995</v>
      </c>
      <c r="M47" s="72">
        <f t="shared" si="13"/>
        <v>100</v>
      </c>
      <c r="N47" s="72">
        <f t="shared" si="14"/>
        <v>48.39650145772595</v>
      </c>
      <c r="O47" s="36">
        <f t="shared" si="15"/>
        <v>44.606413994169095</v>
      </c>
      <c r="P47" s="36">
        <f t="shared" si="16"/>
        <v>3.7900874635568513</v>
      </c>
      <c r="Q47" s="35">
        <f t="shared" si="17"/>
        <v>6.511175898931001</v>
      </c>
      <c r="R47" s="36">
        <f t="shared" si="18"/>
        <v>0</v>
      </c>
      <c r="S47" s="36">
        <f t="shared" si="19"/>
        <v>6.219630709426627</v>
      </c>
      <c r="T47" s="98">
        <f t="shared" si="20"/>
        <v>38.775510204081634</v>
      </c>
    </row>
    <row r="48" spans="1:20" ht="12.75">
      <c r="A48" s="7" t="s">
        <v>281</v>
      </c>
      <c r="B48" s="55"/>
      <c r="C48" s="92">
        <v>3540</v>
      </c>
      <c r="D48" s="93" t="s">
        <v>334</v>
      </c>
      <c r="E48" s="72">
        <v>2405</v>
      </c>
      <c r="F48" s="36">
        <v>1270</v>
      </c>
      <c r="G48" s="35">
        <v>1220</v>
      </c>
      <c r="H48" s="37">
        <v>55</v>
      </c>
      <c r="I48" s="36">
        <v>115</v>
      </c>
      <c r="J48" s="36">
        <v>0</v>
      </c>
      <c r="K48" s="36">
        <v>90</v>
      </c>
      <c r="L48" s="37">
        <v>930</v>
      </c>
      <c r="M48" s="72">
        <f t="shared" si="13"/>
        <v>100</v>
      </c>
      <c r="N48" s="72">
        <f t="shared" si="14"/>
        <v>52.80665280665281</v>
      </c>
      <c r="O48" s="36">
        <f t="shared" si="15"/>
        <v>50.72765072765073</v>
      </c>
      <c r="P48" s="36">
        <f t="shared" si="16"/>
        <v>2.2869022869022873</v>
      </c>
      <c r="Q48" s="35">
        <f t="shared" si="17"/>
        <v>4.781704781704782</v>
      </c>
      <c r="R48" s="36">
        <f t="shared" si="18"/>
        <v>0</v>
      </c>
      <c r="S48" s="36">
        <f t="shared" si="19"/>
        <v>3.7422037422037424</v>
      </c>
      <c r="T48" s="98">
        <f t="shared" si="20"/>
        <v>38.66943866943867</v>
      </c>
    </row>
    <row r="49" spans="1:20" ht="12.75">
      <c r="A49" s="7" t="s">
        <v>281</v>
      </c>
      <c r="B49" s="55"/>
      <c r="C49" s="92">
        <v>3532</v>
      </c>
      <c r="D49" s="93" t="s">
        <v>336</v>
      </c>
      <c r="E49" s="72">
        <v>4005</v>
      </c>
      <c r="F49" s="36">
        <v>2050</v>
      </c>
      <c r="G49" s="35">
        <v>1900</v>
      </c>
      <c r="H49" s="37">
        <v>150</v>
      </c>
      <c r="I49" s="36">
        <v>250</v>
      </c>
      <c r="J49" s="36">
        <v>0</v>
      </c>
      <c r="K49" s="36">
        <v>195</v>
      </c>
      <c r="L49" s="37">
        <v>1515</v>
      </c>
      <c r="M49" s="72">
        <f t="shared" si="13"/>
        <v>100</v>
      </c>
      <c r="N49" s="72">
        <f t="shared" si="14"/>
        <v>51.186017478152316</v>
      </c>
      <c r="O49" s="36">
        <f t="shared" si="15"/>
        <v>47.44069912609238</v>
      </c>
      <c r="P49" s="36">
        <f t="shared" si="16"/>
        <v>3.7453183520599254</v>
      </c>
      <c r="Q49" s="35">
        <f t="shared" si="17"/>
        <v>6.242197253433209</v>
      </c>
      <c r="R49" s="36">
        <f t="shared" si="18"/>
        <v>0</v>
      </c>
      <c r="S49" s="36">
        <f t="shared" si="19"/>
        <v>4.868913857677903</v>
      </c>
      <c r="T49" s="98">
        <f t="shared" si="20"/>
        <v>37.82771535580524</v>
      </c>
    </row>
    <row r="50" spans="1:20" ht="12.75">
      <c r="A50" s="7" t="s">
        <v>281</v>
      </c>
      <c r="B50" s="55"/>
      <c r="C50" s="92">
        <v>3507</v>
      </c>
      <c r="D50" s="93" t="s">
        <v>338</v>
      </c>
      <c r="E50" s="72">
        <v>3950</v>
      </c>
      <c r="F50" s="36">
        <v>2020</v>
      </c>
      <c r="G50" s="35">
        <v>1875</v>
      </c>
      <c r="H50" s="37">
        <v>145</v>
      </c>
      <c r="I50" s="36">
        <v>240</v>
      </c>
      <c r="J50" s="36">
        <v>0</v>
      </c>
      <c r="K50" s="36">
        <v>240</v>
      </c>
      <c r="L50" s="37">
        <v>1450</v>
      </c>
      <c r="M50" s="72">
        <f t="shared" si="13"/>
        <v>100</v>
      </c>
      <c r="N50" s="72">
        <f t="shared" si="14"/>
        <v>51.13924050632911</v>
      </c>
      <c r="O50" s="36">
        <f t="shared" si="15"/>
        <v>47.46835443037975</v>
      </c>
      <c r="P50" s="36">
        <f t="shared" si="16"/>
        <v>3.670886075949367</v>
      </c>
      <c r="Q50" s="35">
        <f t="shared" si="17"/>
        <v>6.075949367088607</v>
      </c>
      <c r="R50" s="36">
        <f t="shared" si="18"/>
        <v>0</v>
      </c>
      <c r="S50" s="36">
        <f t="shared" si="19"/>
        <v>6.075949367088607</v>
      </c>
      <c r="T50" s="98">
        <f t="shared" si="20"/>
        <v>36.708860759493675</v>
      </c>
    </row>
    <row r="51" spans="1:20" ht="12.75">
      <c r="A51" s="7" t="s">
        <v>281</v>
      </c>
      <c r="B51" s="55"/>
      <c r="C51" s="92">
        <v>3528</v>
      </c>
      <c r="D51" s="93" t="s">
        <v>348</v>
      </c>
      <c r="E51" s="72">
        <v>3815</v>
      </c>
      <c r="F51" s="36">
        <v>1900</v>
      </c>
      <c r="G51" s="35">
        <v>1750</v>
      </c>
      <c r="H51" s="37">
        <v>145</v>
      </c>
      <c r="I51" s="36">
        <v>245</v>
      </c>
      <c r="J51" s="36">
        <v>0</v>
      </c>
      <c r="K51" s="36">
        <v>275</v>
      </c>
      <c r="L51" s="37">
        <v>1400</v>
      </c>
      <c r="M51" s="72">
        <f t="shared" si="13"/>
        <v>100</v>
      </c>
      <c r="N51" s="72">
        <f t="shared" si="14"/>
        <v>49.803407601572744</v>
      </c>
      <c r="O51" s="36">
        <f t="shared" si="15"/>
        <v>45.87155963302752</v>
      </c>
      <c r="P51" s="36">
        <f t="shared" si="16"/>
        <v>3.800786369593709</v>
      </c>
      <c r="Q51" s="35">
        <f t="shared" si="17"/>
        <v>6.422018348623854</v>
      </c>
      <c r="R51" s="36">
        <f t="shared" si="18"/>
        <v>0</v>
      </c>
      <c r="S51" s="36">
        <f t="shared" si="19"/>
        <v>7.208387942332896</v>
      </c>
      <c r="T51" s="98">
        <f t="shared" si="20"/>
        <v>36.69724770642202</v>
      </c>
    </row>
    <row r="52" spans="1:20" ht="12.75">
      <c r="A52" s="7" t="s">
        <v>281</v>
      </c>
      <c r="B52" s="55"/>
      <c r="C52" s="92">
        <v>3542</v>
      </c>
      <c r="D52" s="93" t="s">
        <v>333</v>
      </c>
      <c r="E52" s="72">
        <v>4050</v>
      </c>
      <c r="F52" s="36">
        <v>2115</v>
      </c>
      <c r="G52" s="35">
        <v>1970</v>
      </c>
      <c r="H52" s="37">
        <v>145</v>
      </c>
      <c r="I52" s="36">
        <v>240</v>
      </c>
      <c r="J52" s="36">
        <v>0</v>
      </c>
      <c r="K52" s="36">
        <v>230</v>
      </c>
      <c r="L52" s="37">
        <v>1470</v>
      </c>
      <c r="M52" s="72">
        <f t="shared" si="13"/>
        <v>100</v>
      </c>
      <c r="N52" s="72">
        <f t="shared" si="14"/>
        <v>52.22222222222223</v>
      </c>
      <c r="O52" s="36">
        <f t="shared" si="15"/>
        <v>48.641975308641975</v>
      </c>
      <c r="P52" s="36">
        <f t="shared" si="16"/>
        <v>3.580246913580247</v>
      </c>
      <c r="Q52" s="35">
        <f t="shared" si="17"/>
        <v>5.9259259259259265</v>
      </c>
      <c r="R52" s="36">
        <f t="shared" si="18"/>
        <v>0</v>
      </c>
      <c r="S52" s="36">
        <f t="shared" si="19"/>
        <v>5.679012345679013</v>
      </c>
      <c r="T52" s="98">
        <f t="shared" si="20"/>
        <v>36.2962962962963</v>
      </c>
    </row>
    <row r="53" spans="1:20" ht="12.75">
      <c r="A53" s="7" t="s">
        <v>281</v>
      </c>
      <c r="B53" s="55"/>
      <c r="C53" s="92">
        <v>3552</v>
      </c>
      <c r="D53" s="93" t="s">
        <v>353</v>
      </c>
      <c r="E53" s="72">
        <v>650</v>
      </c>
      <c r="F53" s="36">
        <v>310</v>
      </c>
      <c r="G53" s="35">
        <v>285</v>
      </c>
      <c r="H53" s="37">
        <v>30</v>
      </c>
      <c r="I53" s="36">
        <v>60</v>
      </c>
      <c r="J53" s="36">
        <v>0</v>
      </c>
      <c r="K53" s="36">
        <v>45</v>
      </c>
      <c r="L53" s="37">
        <v>235</v>
      </c>
      <c r="M53" s="72">
        <f t="shared" si="13"/>
        <v>100</v>
      </c>
      <c r="N53" s="72">
        <f t="shared" si="14"/>
        <v>47.69230769230769</v>
      </c>
      <c r="O53" s="36">
        <f t="shared" si="15"/>
        <v>43.84615384615385</v>
      </c>
      <c r="P53" s="36">
        <f t="shared" si="16"/>
        <v>4.615384615384616</v>
      </c>
      <c r="Q53" s="35">
        <f t="shared" si="17"/>
        <v>9.230769230769232</v>
      </c>
      <c r="R53" s="36">
        <f t="shared" si="18"/>
        <v>0</v>
      </c>
      <c r="S53" s="36">
        <f t="shared" si="19"/>
        <v>6.923076923076923</v>
      </c>
      <c r="T53" s="98">
        <f t="shared" si="20"/>
        <v>36.15384615384615</v>
      </c>
    </row>
    <row r="54" spans="1:20" ht="12.75">
      <c r="A54" s="7" t="s">
        <v>281</v>
      </c>
      <c r="B54" s="55"/>
      <c r="C54" s="92">
        <v>3516</v>
      </c>
      <c r="D54" s="93" t="s">
        <v>342</v>
      </c>
      <c r="E54" s="72">
        <v>3410</v>
      </c>
      <c r="F54" s="36">
        <v>1790</v>
      </c>
      <c r="G54" s="35">
        <v>1675</v>
      </c>
      <c r="H54" s="37">
        <v>115</v>
      </c>
      <c r="I54" s="36">
        <v>200</v>
      </c>
      <c r="J54" s="36">
        <v>0</v>
      </c>
      <c r="K54" s="36">
        <v>250</v>
      </c>
      <c r="L54" s="37">
        <v>1170</v>
      </c>
      <c r="M54" s="72">
        <f t="shared" si="13"/>
        <v>100</v>
      </c>
      <c r="N54" s="72">
        <f t="shared" si="14"/>
        <v>52.49266862170088</v>
      </c>
      <c r="O54" s="36">
        <f t="shared" si="15"/>
        <v>49.120234604105576</v>
      </c>
      <c r="P54" s="36">
        <f t="shared" si="16"/>
        <v>3.3724340175953076</v>
      </c>
      <c r="Q54" s="35">
        <f t="shared" si="17"/>
        <v>5.865102639296188</v>
      </c>
      <c r="R54" s="36">
        <f t="shared" si="18"/>
        <v>0</v>
      </c>
      <c r="S54" s="36">
        <f t="shared" si="19"/>
        <v>7.331378299120235</v>
      </c>
      <c r="T54" s="98">
        <f t="shared" si="20"/>
        <v>34.31085043988269</v>
      </c>
    </row>
    <row r="55" spans="1:20" ht="12.75">
      <c r="A55" s="7" t="s">
        <v>281</v>
      </c>
      <c r="B55" s="55"/>
      <c r="C55" s="92">
        <v>3549</v>
      </c>
      <c r="D55" s="93" t="s">
        <v>350</v>
      </c>
      <c r="E55" s="72">
        <v>1835</v>
      </c>
      <c r="F55" s="36">
        <v>950</v>
      </c>
      <c r="G55" s="35">
        <v>880</v>
      </c>
      <c r="H55" s="37">
        <v>75</v>
      </c>
      <c r="I55" s="36">
        <v>140</v>
      </c>
      <c r="J55" s="36">
        <v>0</v>
      </c>
      <c r="K55" s="36">
        <v>120</v>
      </c>
      <c r="L55" s="37">
        <v>615</v>
      </c>
      <c r="M55" s="72">
        <f t="shared" si="13"/>
        <v>100</v>
      </c>
      <c r="N55" s="72">
        <f t="shared" si="14"/>
        <v>51.771117166212534</v>
      </c>
      <c r="O55" s="36">
        <f t="shared" si="15"/>
        <v>47.956403269754766</v>
      </c>
      <c r="P55" s="36">
        <f t="shared" si="16"/>
        <v>4.087193460490464</v>
      </c>
      <c r="Q55" s="35">
        <f t="shared" si="17"/>
        <v>7.629427792915531</v>
      </c>
      <c r="R55" s="36">
        <f t="shared" si="18"/>
        <v>0</v>
      </c>
      <c r="S55" s="36">
        <f t="shared" si="19"/>
        <v>6.539509536784741</v>
      </c>
      <c r="T55" s="98">
        <f t="shared" si="20"/>
        <v>33.5149863760218</v>
      </c>
    </row>
    <row r="56" spans="1:20" ht="12.75">
      <c r="A56" s="7" t="s">
        <v>281</v>
      </c>
      <c r="B56" s="55"/>
      <c r="C56" s="92">
        <v>3514</v>
      </c>
      <c r="D56" s="93" t="s">
        <v>340</v>
      </c>
      <c r="E56" s="72">
        <v>3825</v>
      </c>
      <c r="F56" s="36">
        <v>2105</v>
      </c>
      <c r="G56" s="35">
        <v>1930</v>
      </c>
      <c r="H56" s="37">
        <v>170</v>
      </c>
      <c r="I56" s="36">
        <v>220</v>
      </c>
      <c r="J56" s="36">
        <v>0</v>
      </c>
      <c r="K56" s="36">
        <v>230</v>
      </c>
      <c r="L56" s="37">
        <v>1275</v>
      </c>
      <c r="M56" s="72">
        <f t="shared" si="13"/>
        <v>100</v>
      </c>
      <c r="N56" s="72">
        <f t="shared" si="14"/>
        <v>55.032679738562095</v>
      </c>
      <c r="O56" s="36">
        <f t="shared" si="15"/>
        <v>50.45751633986928</v>
      </c>
      <c r="P56" s="36">
        <f t="shared" si="16"/>
        <v>4.444444444444445</v>
      </c>
      <c r="Q56" s="35">
        <f t="shared" si="17"/>
        <v>5.751633986928105</v>
      </c>
      <c r="R56" s="36">
        <f t="shared" si="18"/>
        <v>0</v>
      </c>
      <c r="S56" s="36">
        <f t="shared" si="19"/>
        <v>6.0130718954248366</v>
      </c>
      <c r="T56" s="98">
        <f t="shared" si="20"/>
        <v>33.33333333333333</v>
      </c>
    </row>
    <row r="57" spans="1:20" ht="12.75">
      <c r="A57" s="7" t="s">
        <v>281</v>
      </c>
      <c r="B57" s="55"/>
      <c r="C57" s="92">
        <v>3546</v>
      </c>
      <c r="D57" s="93" t="s">
        <v>352</v>
      </c>
      <c r="E57" s="72">
        <v>1065</v>
      </c>
      <c r="F57" s="36">
        <v>570</v>
      </c>
      <c r="G57" s="35">
        <v>540</v>
      </c>
      <c r="H57" s="37">
        <v>40</v>
      </c>
      <c r="I57" s="36">
        <v>60</v>
      </c>
      <c r="J57" s="36">
        <v>0</v>
      </c>
      <c r="K57" s="36">
        <v>80</v>
      </c>
      <c r="L57" s="37">
        <v>350</v>
      </c>
      <c r="M57" s="72">
        <f t="shared" si="13"/>
        <v>100</v>
      </c>
      <c r="N57" s="72">
        <f t="shared" si="14"/>
        <v>53.52112676056338</v>
      </c>
      <c r="O57" s="36">
        <f t="shared" si="15"/>
        <v>50.70422535211267</v>
      </c>
      <c r="P57" s="36">
        <f t="shared" si="16"/>
        <v>3.755868544600939</v>
      </c>
      <c r="Q57" s="35">
        <f t="shared" si="17"/>
        <v>5.633802816901409</v>
      </c>
      <c r="R57" s="36">
        <f t="shared" si="18"/>
        <v>0</v>
      </c>
      <c r="S57" s="36">
        <f t="shared" si="19"/>
        <v>7.511737089201878</v>
      </c>
      <c r="T57" s="98">
        <f t="shared" si="20"/>
        <v>32.863849765258216</v>
      </c>
    </row>
    <row r="58" spans="1:20" ht="12.75">
      <c r="A58" s="7" t="s">
        <v>281</v>
      </c>
      <c r="B58" s="55"/>
      <c r="C58" s="92">
        <v>3513</v>
      </c>
      <c r="D58" s="99" t="s">
        <v>349</v>
      </c>
      <c r="E58" s="101">
        <v>1275</v>
      </c>
      <c r="F58" s="39">
        <v>725</v>
      </c>
      <c r="G58" s="38">
        <v>680</v>
      </c>
      <c r="H58" s="40">
        <v>45</v>
      </c>
      <c r="I58" s="39">
        <v>70</v>
      </c>
      <c r="J58" s="39">
        <v>0</v>
      </c>
      <c r="K58" s="39">
        <v>70</v>
      </c>
      <c r="L58" s="40">
        <v>415</v>
      </c>
      <c r="M58" s="72">
        <f t="shared" si="13"/>
        <v>100</v>
      </c>
      <c r="N58" s="72">
        <f t="shared" si="14"/>
        <v>56.86274509803921</v>
      </c>
      <c r="O58" s="36">
        <f t="shared" si="15"/>
        <v>53.333333333333336</v>
      </c>
      <c r="P58" s="36">
        <f t="shared" si="16"/>
        <v>3.5294117647058822</v>
      </c>
      <c r="Q58" s="35">
        <f t="shared" si="17"/>
        <v>5.490196078431373</v>
      </c>
      <c r="R58" s="36">
        <f t="shared" si="18"/>
        <v>0</v>
      </c>
      <c r="S58" s="36">
        <f t="shared" si="19"/>
        <v>5.490196078431373</v>
      </c>
      <c r="T58" s="98">
        <f t="shared" si="20"/>
        <v>32.549019607843135</v>
      </c>
    </row>
    <row r="59" spans="1:20" ht="12.75">
      <c r="A59" s="7" t="s">
        <v>281</v>
      </c>
      <c r="B59" s="55"/>
      <c r="C59" s="94">
        <v>3544</v>
      </c>
      <c r="D59" s="95" t="s">
        <v>337</v>
      </c>
      <c r="E59" s="73">
        <v>2815</v>
      </c>
      <c r="F59" s="42">
        <v>1565</v>
      </c>
      <c r="G59" s="41">
        <v>1455</v>
      </c>
      <c r="H59" s="43">
        <v>110</v>
      </c>
      <c r="I59" s="42">
        <v>185</v>
      </c>
      <c r="J59" s="42">
        <v>0</v>
      </c>
      <c r="K59" s="42">
        <v>160</v>
      </c>
      <c r="L59" s="43">
        <v>900</v>
      </c>
      <c r="M59" s="73">
        <f t="shared" si="13"/>
        <v>100</v>
      </c>
      <c r="N59" s="73">
        <f t="shared" si="14"/>
        <v>55.59502664298401</v>
      </c>
      <c r="O59" s="42">
        <f t="shared" si="15"/>
        <v>51.68738898756661</v>
      </c>
      <c r="P59" s="42">
        <f t="shared" si="16"/>
        <v>3.9076376554174073</v>
      </c>
      <c r="Q59" s="41">
        <f t="shared" si="17"/>
        <v>6.571936056838366</v>
      </c>
      <c r="R59" s="42">
        <f t="shared" si="18"/>
        <v>0</v>
      </c>
      <c r="S59" s="42">
        <f t="shared" si="19"/>
        <v>5.683836589698046</v>
      </c>
      <c r="T59" s="100">
        <f t="shared" si="20"/>
        <v>31.97158081705151</v>
      </c>
    </row>
    <row r="60" spans="1:20" ht="12.75">
      <c r="A60" s="7"/>
      <c r="B60" s="55"/>
      <c r="C60" s="170" t="s">
        <v>294</v>
      </c>
      <c r="D60" s="197"/>
      <c r="E60" s="74">
        <f>SUM(E33:E59)</f>
        <v>77650</v>
      </c>
      <c r="F60" s="28">
        <f aca="true" t="shared" si="21" ref="F60:L60">SUM(F33:F59)</f>
        <v>38550</v>
      </c>
      <c r="G60" s="27">
        <f t="shared" si="21"/>
        <v>35770</v>
      </c>
      <c r="H60" s="29">
        <f t="shared" si="21"/>
        <v>2785</v>
      </c>
      <c r="I60" s="28">
        <f t="shared" si="21"/>
        <v>4875</v>
      </c>
      <c r="J60" s="28">
        <f t="shared" si="21"/>
        <v>0</v>
      </c>
      <c r="K60" s="28">
        <f t="shared" si="21"/>
        <v>4275</v>
      </c>
      <c r="L60" s="28">
        <f t="shared" si="21"/>
        <v>29950</v>
      </c>
      <c r="M60" s="74">
        <f aca="true" t="shared" si="22" ref="M60:T61">(E60/$E60)*100</f>
        <v>100</v>
      </c>
      <c r="N60" s="74">
        <f t="shared" si="22"/>
        <v>49.64584674822923</v>
      </c>
      <c r="O60" s="28">
        <f t="shared" si="22"/>
        <v>46.06567933032839</v>
      </c>
      <c r="P60" s="28">
        <f t="shared" si="22"/>
        <v>3.5866065679330332</v>
      </c>
      <c r="Q60" s="27">
        <f t="shared" si="22"/>
        <v>6.278171281390857</v>
      </c>
      <c r="R60" s="28">
        <f t="shared" si="22"/>
        <v>0</v>
      </c>
      <c r="S60" s="28">
        <f t="shared" si="22"/>
        <v>5.505473277527367</v>
      </c>
      <c r="T60" s="76">
        <f t="shared" si="22"/>
        <v>38.57050869285254</v>
      </c>
    </row>
    <row r="61" spans="1:20" ht="12.75">
      <c r="A61" s="9"/>
      <c r="B61" s="64"/>
      <c r="C61" s="172" t="s">
        <v>162</v>
      </c>
      <c r="D61" s="198"/>
      <c r="E61" s="74">
        <f>E15+E31+E60</f>
        <v>418370</v>
      </c>
      <c r="F61" s="74">
        <f aca="true" t="shared" si="23" ref="F61:L61">F15+F31+F60</f>
        <v>203525</v>
      </c>
      <c r="G61" s="27">
        <f t="shared" si="23"/>
        <v>179620</v>
      </c>
      <c r="H61" s="29">
        <f t="shared" si="23"/>
        <v>23920</v>
      </c>
      <c r="I61" s="27">
        <f t="shared" si="23"/>
        <v>33695</v>
      </c>
      <c r="J61" s="28">
        <f t="shared" si="23"/>
        <v>10</v>
      </c>
      <c r="K61" s="28">
        <f t="shared" si="23"/>
        <v>41370</v>
      </c>
      <c r="L61" s="29">
        <f t="shared" si="23"/>
        <v>139740</v>
      </c>
      <c r="M61" s="74">
        <f t="shared" si="22"/>
        <v>100</v>
      </c>
      <c r="N61" s="74">
        <f t="shared" si="22"/>
        <v>48.647130530391756</v>
      </c>
      <c r="O61" s="28">
        <f t="shared" si="22"/>
        <v>42.93328871573009</v>
      </c>
      <c r="P61" s="28">
        <f t="shared" si="22"/>
        <v>5.7174271577789995</v>
      </c>
      <c r="Q61" s="27">
        <f t="shared" si="22"/>
        <v>8.053875755909841</v>
      </c>
      <c r="R61" s="28">
        <f t="shared" si="22"/>
        <v>0.0023902287448908863</v>
      </c>
      <c r="S61" s="28">
        <f t="shared" si="22"/>
        <v>9.888376317613595</v>
      </c>
      <c r="T61" s="76">
        <f t="shared" si="22"/>
        <v>33.40105648110524</v>
      </c>
    </row>
    <row r="62" spans="1:20" ht="12.75">
      <c r="A62" s="8"/>
      <c r="C62" s="174" t="s">
        <v>287</v>
      </c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</row>
  </sheetData>
  <sheetProtection/>
  <mergeCells count="27">
    <mergeCell ref="C32:D32"/>
    <mergeCell ref="C60:D60"/>
    <mergeCell ref="C61:D61"/>
    <mergeCell ref="C62:T62"/>
    <mergeCell ref="E5:L5"/>
    <mergeCell ref="M5:T5"/>
    <mergeCell ref="E6:T6"/>
    <mergeCell ref="E16:T16"/>
    <mergeCell ref="C31:D31"/>
    <mergeCell ref="E32:T32"/>
    <mergeCell ref="C16:D16"/>
    <mergeCell ref="L3:L4"/>
    <mergeCell ref="M3:M4"/>
    <mergeCell ref="N3:P3"/>
    <mergeCell ref="Q3:Q4"/>
    <mergeCell ref="R3:R4"/>
    <mergeCell ref="S3:S4"/>
    <mergeCell ref="T3:T4"/>
    <mergeCell ref="C1:T1"/>
    <mergeCell ref="C2:C6"/>
    <mergeCell ref="D2:D6"/>
    <mergeCell ref="E2:T2"/>
    <mergeCell ref="E3:E4"/>
    <mergeCell ref="F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C1">
      <selection activeCell="I3" sqref="I3:I4"/>
    </sheetView>
  </sheetViews>
  <sheetFormatPr defaultColWidth="9.140625" defaultRowHeight="12.75"/>
  <cols>
    <col min="1" max="1" width="17.421875" style="0" customWidth="1"/>
    <col min="2" max="2" width="17.421875" style="22" customWidth="1"/>
    <col min="3" max="3" width="5.57421875" style="66" customWidth="1"/>
    <col min="4" max="4" width="27.7109375" style="0" customWidth="1"/>
    <col min="5" max="5" width="11.421875" style="0" customWidth="1"/>
    <col min="6" max="7" width="11.140625" style="0" customWidth="1"/>
    <col min="8" max="8" width="10.140625" style="0" customWidth="1"/>
    <col min="9" max="9" width="9.57421875" style="0" customWidth="1"/>
    <col min="10" max="10" width="7.57421875" style="0" customWidth="1"/>
    <col min="11" max="11" width="9.57421875" style="0" customWidth="1"/>
    <col min="12" max="12" width="9.421875" style="0" customWidth="1"/>
    <col min="13" max="13" width="10.8515625" style="0" customWidth="1"/>
    <col min="15" max="15" width="11.140625" style="0" customWidth="1"/>
    <col min="16" max="16" width="10.8515625" style="0" customWidth="1"/>
    <col min="17" max="17" width="8.57421875" style="0" customWidth="1"/>
    <col min="18" max="18" width="7.57421875" style="0" customWidth="1"/>
    <col min="19" max="19" width="7.7109375" style="0" customWidth="1"/>
    <col min="20" max="20" width="7.421875" style="0" customWidth="1"/>
  </cols>
  <sheetData>
    <row r="1" spans="3:20" ht="17.25" customHeight="1">
      <c r="C1" s="193" t="s">
        <v>373</v>
      </c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5"/>
    </row>
    <row r="2" spans="3:20" ht="15">
      <c r="C2" s="180" t="s">
        <v>356</v>
      </c>
      <c r="D2" s="183" t="s">
        <v>269</v>
      </c>
      <c r="E2" s="186" t="s">
        <v>366</v>
      </c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8"/>
    </row>
    <row r="3" spans="3:20" ht="12.75">
      <c r="C3" s="181"/>
      <c r="D3" s="184"/>
      <c r="E3" s="227" t="s">
        <v>415</v>
      </c>
      <c r="F3" s="190" t="s">
        <v>295</v>
      </c>
      <c r="G3" s="190"/>
      <c r="H3" s="190"/>
      <c r="I3" s="189" t="s">
        <v>300</v>
      </c>
      <c r="J3" s="189" t="s">
        <v>304</v>
      </c>
      <c r="K3" s="189" t="s">
        <v>301</v>
      </c>
      <c r="L3" s="189" t="s">
        <v>302</v>
      </c>
      <c r="M3" s="189" t="s">
        <v>296</v>
      </c>
      <c r="N3" s="190" t="s">
        <v>295</v>
      </c>
      <c r="O3" s="190"/>
      <c r="P3" s="190"/>
      <c r="Q3" s="189" t="s">
        <v>300</v>
      </c>
      <c r="R3" s="189" t="s">
        <v>304</v>
      </c>
      <c r="S3" s="189" t="s">
        <v>301</v>
      </c>
      <c r="T3" s="196" t="s">
        <v>302</v>
      </c>
    </row>
    <row r="4" spans="1:20" ht="76.5">
      <c r="A4" s="2"/>
      <c r="B4" s="24"/>
      <c r="C4" s="181"/>
      <c r="D4" s="184"/>
      <c r="E4" s="189"/>
      <c r="F4" s="21" t="s">
        <v>297</v>
      </c>
      <c r="G4" s="21" t="s">
        <v>298</v>
      </c>
      <c r="H4" s="21" t="s">
        <v>299</v>
      </c>
      <c r="I4" s="189"/>
      <c r="J4" s="189"/>
      <c r="K4" s="189"/>
      <c r="L4" s="189"/>
      <c r="M4" s="189"/>
      <c r="N4" s="21" t="s">
        <v>297</v>
      </c>
      <c r="O4" s="21" t="s">
        <v>298</v>
      </c>
      <c r="P4" s="21" t="s">
        <v>299</v>
      </c>
      <c r="Q4" s="189"/>
      <c r="R4" s="189"/>
      <c r="S4" s="189"/>
      <c r="T4" s="196"/>
    </row>
    <row r="5" spans="1:20" ht="15">
      <c r="A5" s="2"/>
      <c r="B5" s="24"/>
      <c r="C5" s="181"/>
      <c r="D5" s="184"/>
      <c r="E5" s="191" t="s">
        <v>357</v>
      </c>
      <c r="F5" s="192"/>
      <c r="G5" s="192"/>
      <c r="H5" s="192"/>
      <c r="I5" s="192"/>
      <c r="J5" s="192"/>
      <c r="K5" s="192"/>
      <c r="L5" s="192"/>
      <c r="M5" s="199" t="s">
        <v>358</v>
      </c>
      <c r="N5" s="200"/>
      <c r="O5" s="200"/>
      <c r="P5" s="200"/>
      <c r="Q5" s="200"/>
      <c r="R5" s="200"/>
      <c r="S5" s="200"/>
      <c r="T5" s="201"/>
    </row>
    <row r="6" spans="3:20" ht="15">
      <c r="C6" s="182"/>
      <c r="D6" s="185"/>
      <c r="E6" s="163" t="s">
        <v>361</v>
      </c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5"/>
    </row>
    <row r="7" spans="1:20" ht="12.75">
      <c r="A7" s="7" t="s">
        <v>283</v>
      </c>
      <c r="B7" s="55"/>
      <c r="C7" s="90">
        <v>3553</v>
      </c>
      <c r="D7" s="91" t="s">
        <v>308</v>
      </c>
      <c r="E7" s="71">
        <v>770</v>
      </c>
      <c r="F7" s="60">
        <v>160</v>
      </c>
      <c r="G7" s="59">
        <v>145</v>
      </c>
      <c r="H7" s="61">
        <v>20</v>
      </c>
      <c r="I7" s="60">
        <v>120</v>
      </c>
      <c r="J7" s="60">
        <v>0</v>
      </c>
      <c r="K7" s="60">
        <v>65</v>
      </c>
      <c r="L7" s="61">
        <v>430</v>
      </c>
      <c r="M7" s="61">
        <f aca="true" t="shared" si="0" ref="M7:T14">(E7/$E7)*100</f>
        <v>100</v>
      </c>
      <c r="N7" s="71">
        <f t="shared" si="0"/>
        <v>20.77922077922078</v>
      </c>
      <c r="O7" s="32">
        <f t="shared" si="0"/>
        <v>18.83116883116883</v>
      </c>
      <c r="P7" s="32">
        <f t="shared" si="0"/>
        <v>2.5974025974025974</v>
      </c>
      <c r="Q7" s="59">
        <f t="shared" si="0"/>
        <v>15.584415584415584</v>
      </c>
      <c r="R7" s="60">
        <f t="shared" si="0"/>
        <v>0</v>
      </c>
      <c r="S7" s="60">
        <f t="shared" si="0"/>
        <v>8.441558441558442</v>
      </c>
      <c r="T7" s="79">
        <f t="shared" si="0"/>
        <v>55.84415584415584</v>
      </c>
    </row>
    <row r="8" spans="1:20" ht="12.75">
      <c r="A8" s="7" t="s">
        <v>283</v>
      </c>
      <c r="B8" s="55"/>
      <c r="C8" s="92">
        <v>3525</v>
      </c>
      <c r="D8" s="93" t="s">
        <v>309</v>
      </c>
      <c r="E8" s="72">
        <v>3320</v>
      </c>
      <c r="F8" s="36">
        <v>775</v>
      </c>
      <c r="G8" s="35">
        <v>670</v>
      </c>
      <c r="H8" s="37">
        <v>110</v>
      </c>
      <c r="I8" s="36">
        <v>465</v>
      </c>
      <c r="J8" s="36">
        <v>0</v>
      </c>
      <c r="K8" s="36">
        <v>435</v>
      </c>
      <c r="L8" s="37">
        <v>1635</v>
      </c>
      <c r="M8" s="37">
        <f t="shared" si="0"/>
        <v>100</v>
      </c>
      <c r="N8" s="77">
        <f t="shared" si="0"/>
        <v>23.343373493975903</v>
      </c>
      <c r="O8" s="32">
        <f t="shared" si="0"/>
        <v>20.180722891566266</v>
      </c>
      <c r="P8" s="32">
        <f t="shared" si="0"/>
        <v>3.313253012048193</v>
      </c>
      <c r="Q8" s="31">
        <f t="shared" si="0"/>
        <v>14.006024096385541</v>
      </c>
      <c r="R8" s="32">
        <f t="shared" si="0"/>
        <v>0</v>
      </c>
      <c r="S8" s="32">
        <f t="shared" si="0"/>
        <v>13.102409638554215</v>
      </c>
      <c r="T8" s="80">
        <f t="shared" si="0"/>
        <v>49.24698795180723</v>
      </c>
    </row>
    <row r="9" spans="1:20" ht="12.75">
      <c r="A9" s="7" t="s">
        <v>283</v>
      </c>
      <c r="B9" s="55"/>
      <c r="C9" s="92">
        <v>3529</v>
      </c>
      <c r="D9" s="93" t="s">
        <v>307</v>
      </c>
      <c r="E9" s="72">
        <v>735</v>
      </c>
      <c r="F9" s="36">
        <v>180</v>
      </c>
      <c r="G9" s="35">
        <v>165</v>
      </c>
      <c r="H9" s="37">
        <v>15</v>
      </c>
      <c r="I9" s="36">
        <v>100</v>
      </c>
      <c r="J9" s="36">
        <v>0</v>
      </c>
      <c r="K9" s="36">
        <v>100</v>
      </c>
      <c r="L9" s="37">
        <v>355</v>
      </c>
      <c r="M9" s="37">
        <f t="shared" si="0"/>
        <v>100</v>
      </c>
      <c r="N9" s="77">
        <f t="shared" si="0"/>
        <v>24.489795918367346</v>
      </c>
      <c r="O9" s="32">
        <f t="shared" si="0"/>
        <v>22.448979591836736</v>
      </c>
      <c r="P9" s="32">
        <f t="shared" si="0"/>
        <v>2.0408163265306123</v>
      </c>
      <c r="Q9" s="31">
        <f t="shared" si="0"/>
        <v>13.60544217687075</v>
      </c>
      <c r="R9" s="32">
        <f t="shared" si="0"/>
        <v>0</v>
      </c>
      <c r="S9" s="32">
        <f t="shared" si="0"/>
        <v>13.60544217687075</v>
      </c>
      <c r="T9" s="80">
        <f t="shared" si="0"/>
        <v>48.29931972789115</v>
      </c>
    </row>
    <row r="10" spans="1:20" ht="12.75">
      <c r="A10" s="7" t="s">
        <v>283</v>
      </c>
      <c r="B10" s="55"/>
      <c r="C10" s="92">
        <v>3506</v>
      </c>
      <c r="D10" s="93" t="s">
        <v>305</v>
      </c>
      <c r="E10" s="72">
        <v>3880</v>
      </c>
      <c r="F10" s="36">
        <v>940</v>
      </c>
      <c r="G10" s="35">
        <v>830</v>
      </c>
      <c r="H10" s="37">
        <v>110</v>
      </c>
      <c r="I10" s="36">
        <v>560</v>
      </c>
      <c r="J10" s="36">
        <v>0</v>
      </c>
      <c r="K10" s="36">
        <v>565</v>
      </c>
      <c r="L10" s="37">
        <v>1815</v>
      </c>
      <c r="M10" s="37">
        <f t="shared" si="0"/>
        <v>100</v>
      </c>
      <c r="N10" s="77">
        <f t="shared" si="0"/>
        <v>24.22680412371134</v>
      </c>
      <c r="O10" s="32">
        <f t="shared" si="0"/>
        <v>21.391752577319586</v>
      </c>
      <c r="P10" s="32">
        <f t="shared" si="0"/>
        <v>2.8350515463917527</v>
      </c>
      <c r="Q10" s="31">
        <f t="shared" si="0"/>
        <v>14.432989690721648</v>
      </c>
      <c r="R10" s="32">
        <f t="shared" si="0"/>
        <v>0</v>
      </c>
      <c r="S10" s="32">
        <f t="shared" si="0"/>
        <v>14.561855670103094</v>
      </c>
      <c r="T10" s="80">
        <f t="shared" si="0"/>
        <v>46.77835051546392</v>
      </c>
    </row>
    <row r="11" spans="1:20" ht="12.75">
      <c r="A11" s="7" t="s">
        <v>283</v>
      </c>
      <c r="B11" s="55"/>
      <c r="C11" s="92">
        <v>3524</v>
      </c>
      <c r="D11" s="93" t="s">
        <v>306</v>
      </c>
      <c r="E11" s="72">
        <v>2315</v>
      </c>
      <c r="F11" s="36">
        <v>590</v>
      </c>
      <c r="G11" s="35">
        <v>545</v>
      </c>
      <c r="H11" s="37">
        <v>50</v>
      </c>
      <c r="I11" s="36">
        <v>305</v>
      </c>
      <c r="J11" s="36">
        <v>0</v>
      </c>
      <c r="K11" s="36">
        <v>355</v>
      </c>
      <c r="L11" s="37">
        <v>1065</v>
      </c>
      <c r="M11" s="37">
        <f t="shared" si="0"/>
        <v>100</v>
      </c>
      <c r="N11" s="77">
        <f t="shared" si="0"/>
        <v>25.48596112311015</v>
      </c>
      <c r="O11" s="32">
        <f t="shared" si="0"/>
        <v>23.542116630669547</v>
      </c>
      <c r="P11" s="32">
        <f t="shared" si="0"/>
        <v>2.159827213822894</v>
      </c>
      <c r="Q11" s="31">
        <f t="shared" si="0"/>
        <v>13.174946004319654</v>
      </c>
      <c r="R11" s="32">
        <f t="shared" si="0"/>
        <v>0</v>
      </c>
      <c r="S11" s="32">
        <f t="shared" si="0"/>
        <v>15.334773218142548</v>
      </c>
      <c r="T11" s="80">
        <f t="shared" si="0"/>
        <v>46.00431965442765</v>
      </c>
    </row>
    <row r="12" spans="1:20" ht="12.75">
      <c r="A12" s="7" t="s">
        <v>283</v>
      </c>
      <c r="B12" s="55"/>
      <c r="C12" s="92">
        <v>3520</v>
      </c>
      <c r="D12" s="93" t="s">
        <v>311</v>
      </c>
      <c r="E12" s="72">
        <v>17195</v>
      </c>
      <c r="F12" s="36">
        <v>4175</v>
      </c>
      <c r="G12" s="35">
        <v>3455</v>
      </c>
      <c r="H12" s="37">
        <v>725</v>
      </c>
      <c r="I12" s="36">
        <v>2890</v>
      </c>
      <c r="J12" s="36">
        <v>0</v>
      </c>
      <c r="K12" s="36">
        <v>2740</v>
      </c>
      <c r="L12" s="37">
        <v>7385</v>
      </c>
      <c r="M12" s="37">
        <f t="shared" si="0"/>
        <v>100</v>
      </c>
      <c r="N12" s="77">
        <f t="shared" si="0"/>
        <v>24.28031404478046</v>
      </c>
      <c r="O12" s="32">
        <f t="shared" si="0"/>
        <v>20.093050305321313</v>
      </c>
      <c r="P12" s="32">
        <f t="shared" si="0"/>
        <v>4.216341959872056</v>
      </c>
      <c r="Q12" s="31">
        <f t="shared" si="0"/>
        <v>16.807211398662403</v>
      </c>
      <c r="R12" s="32">
        <f t="shared" si="0"/>
        <v>0</v>
      </c>
      <c r="S12" s="32">
        <f t="shared" si="0"/>
        <v>15.93486478627508</v>
      </c>
      <c r="T12" s="80">
        <f t="shared" si="0"/>
        <v>42.948531549869145</v>
      </c>
    </row>
    <row r="13" spans="1:20" ht="12.75">
      <c r="A13" s="7" t="s">
        <v>283</v>
      </c>
      <c r="B13" s="55"/>
      <c r="C13" s="92">
        <v>3521</v>
      </c>
      <c r="D13" s="93" t="s">
        <v>312</v>
      </c>
      <c r="E13" s="72">
        <v>4470</v>
      </c>
      <c r="F13" s="36">
        <v>1010</v>
      </c>
      <c r="G13" s="35">
        <v>855</v>
      </c>
      <c r="H13" s="37">
        <v>155</v>
      </c>
      <c r="I13" s="36">
        <v>680</v>
      </c>
      <c r="J13" s="36">
        <v>0</v>
      </c>
      <c r="K13" s="36">
        <v>1420</v>
      </c>
      <c r="L13" s="37">
        <v>1365</v>
      </c>
      <c r="M13" s="37">
        <f t="shared" si="0"/>
        <v>100</v>
      </c>
      <c r="N13" s="77">
        <f t="shared" si="0"/>
        <v>22.595078299776286</v>
      </c>
      <c r="O13" s="32">
        <f t="shared" si="0"/>
        <v>19.12751677852349</v>
      </c>
      <c r="P13" s="32">
        <f t="shared" si="0"/>
        <v>3.467561521252797</v>
      </c>
      <c r="Q13" s="31">
        <f t="shared" si="0"/>
        <v>15.212527964205815</v>
      </c>
      <c r="R13" s="32">
        <f t="shared" si="0"/>
        <v>0</v>
      </c>
      <c r="S13" s="32">
        <f t="shared" si="0"/>
        <v>31.767337807606268</v>
      </c>
      <c r="T13" s="80">
        <f t="shared" si="0"/>
        <v>30.536912751677853</v>
      </c>
    </row>
    <row r="14" spans="1:20" ht="12.75">
      <c r="A14" s="7" t="s">
        <v>283</v>
      </c>
      <c r="B14" s="55"/>
      <c r="C14" s="94">
        <v>3519</v>
      </c>
      <c r="D14" s="95" t="s">
        <v>310</v>
      </c>
      <c r="E14" s="73">
        <v>4485</v>
      </c>
      <c r="F14" s="42">
        <v>1170</v>
      </c>
      <c r="G14" s="41">
        <v>1010</v>
      </c>
      <c r="H14" s="43">
        <v>165</v>
      </c>
      <c r="I14" s="42">
        <v>605</v>
      </c>
      <c r="J14" s="42">
        <v>0</v>
      </c>
      <c r="K14" s="42">
        <v>1385</v>
      </c>
      <c r="L14" s="43">
        <v>1330</v>
      </c>
      <c r="M14" s="43">
        <f t="shared" si="0"/>
        <v>100</v>
      </c>
      <c r="N14" s="78">
        <f t="shared" si="0"/>
        <v>26.08695652173913</v>
      </c>
      <c r="O14" s="16">
        <f t="shared" si="0"/>
        <v>22.519509476031217</v>
      </c>
      <c r="P14" s="16">
        <f t="shared" si="0"/>
        <v>3.678929765886288</v>
      </c>
      <c r="Q14" s="15">
        <f t="shared" si="0"/>
        <v>13.489409141583057</v>
      </c>
      <c r="R14" s="16">
        <f t="shared" si="0"/>
        <v>0</v>
      </c>
      <c r="S14" s="16">
        <f t="shared" si="0"/>
        <v>30.88071348940914</v>
      </c>
      <c r="T14" s="81">
        <f t="shared" si="0"/>
        <v>29.654403567447048</v>
      </c>
    </row>
    <row r="15" spans="1:20" ht="12.75">
      <c r="A15" s="7"/>
      <c r="B15" s="55"/>
      <c r="C15" s="87" t="s">
        <v>355</v>
      </c>
      <c r="D15" s="96"/>
      <c r="E15" s="74">
        <f>SUM(E7:E14)</f>
        <v>37170</v>
      </c>
      <c r="F15" s="28">
        <f aca="true" t="shared" si="1" ref="F15:L15">SUM(F7:F14)</f>
        <v>9000</v>
      </c>
      <c r="G15" s="27">
        <f t="shared" si="1"/>
        <v>7675</v>
      </c>
      <c r="H15" s="29">
        <f t="shared" si="1"/>
        <v>1350</v>
      </c>
      <c r="I15" s="27">
        <f t="shared" si="1"/>
        <v>5725</v>
      </c>
      <c r="J15" s="28">
        <f t="shared" si="1"/>
        <v>0</v>
      </c>
      <c r="K15" s="28">
        <f t="shared" si="1"/>
        <v>7065</v>
      </c>
      <c r="L15" s="29">
        <f t="shared" si="1"/>
        <v>15380</v>
      </c>
      <c r="M15" s="28">
        <f aca="true" t="shared" si="2" ref="M15:T15">(E15/$E15)*100</f>
        <v>100</v>
      </c>
      <c r="N15" s="74">
        <f t="shared" si="2"/>
        <v>24.213075060532688</v>
      </c>
      <c r="O15" s="28">
        <f t="shared" si="2"/>
        <v>20.648372343287598</v>
      </c>
      <c r="P15" s="28">
        <f t="shared" si="2"/>
        <v>3.631961259079903</v>
      </c>
      <c r="Q15" s="27">
        <f t="shared" si="2"/>
        <v>15.402206080172181</v>
      </c>
      <c r="R15" s="28">
        <f t="shared" si="2"/>
        <v>0</v>
      </c>
      <c r="S15" s="28">
        <f t="shared" si="2"/>
        <v>19.00726392251816</v>
      </c>
      <c r="T15" s="76">
        <f t="shared" si="2"/>
        <v>41.37745493677697</v>
      </c>
    </row>
    <row r="16" spans="1:20" ht="15">
      <c r="A16" s="7"/>
      <c r="B16" s="53"/>
      <c r="C16" s="178"/>
      <c r="D16" s="179"/>
      <c r="E16" s="163" t="s">
        <v>360</v>
      </c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5"/>
    </row>
    <row r="17" spans="1:20" ht="12.75">
      <c r="A17" s="7" t="s">
        <v>282</v>
      </c>
      <c r="B17" s="55"/>
      <c r="C17" s="90">
        <v>3534</v>
      </c>
      <c r="D17" s="91" t="s">
        <v>325</v>
      </c>
      <c r="E17" s="71">
        <v>440</v>
      </c>
      <c r="F17" s="60">
        <v>105</v>
      </c>
      <c r="G17" s="59">
        <v>95</v>
      </c>
      <c r="H17" s="61">
        <v>10</v>
      </c>
      <c r="I17" s="60">
        <v>40</v>
      </c>
      <c r="J17" s="60">
        <v>0</v>
      </c>
      <c r="K17" s="60">
        <v>50</v>
      </c>
      <c r="L17" s="61">
        <v>250</v>
      </c>
      <c r="M17" s="32">
        <f aca="true" t="shared" si="3" ref="M17:M30">(E17/$E17)*100</f>
        <v>100</v>
      </c>
      <c r="N17" s="77">
        <f aca="true" t="shared" si="4" ref="N17:N30">(F17/$E17)*100</f>
        <v>23.863636363636363</v>
      </c>
      <c r="O17" s="32">
        <f aca="true" t="shared" si="5" ref="O17:O30">(G17/$E17)*100</f>
        <v>21.59090909090909</v>
      </c>
      <c r="P17" s="32">
        <f aca="true" t="shared" si="6" ref="P17:P30">(H17/$E17)*100</f>
        <v>2.272727272727273</v>
      </c>
      <c r="Q17" s="31">
        <f aca="true" t="shared" si="7" ref="Q17:Q30">(I17/$E17)*100</f>
        <v>9.090909090909092</v>
      </c>
      <c r="R17" s="32">
        <f aca="true" t="shared" si="8" ref="R17:R30">(J17/$E17)*100</f>
        <v>0</v>
      </c>
      <c r="S17" s="32">
        <f aca="true" t="shared" si="9" ref="S17:S30">(K17/$E17)*100</f>
        <v>11.363636363636363</v>
      </c>
      <c r="T17" s="80">
        <f aca="true" t="shared" si="10" ref="T17:T30">(L17/$E17)*100</f>
        <v>56.81818181818182</v>
      </c>
    </row>
    <row r="18" spans="1:20" ht="12.75">
      <c r="A18" s="7" t="s">
        <v>282</v>
      </c>
      <c r="B18" s="55"/>
      <c r="C18" s="92">
        <v>3539</v>
      </c>
      <c r="D18" s="93" t="s">
        <v>322</v>
      </c>
      <c r="E18" s="72">
        <v>2540</v>
      </c>
      <c r="F18" s="36">
        <v>610</v>
      </c>
      <c r="G18" s="35">
        <v>555</v>
      </c>
      <c r="H18" s="37">
        <v>60</v>
      </c>
      <c r="I18" s="36">
        <v>305</v>
      </c>
      <c r="J18" s="36">
        <v>0</v>
      </c>
      <c r="K18" s="36">
        <v>225</v>
      </c>
      <c r="L18" s="37">
        <v>1395</v>
      </c>
      <c r="M18" s="32">
        <f t="shared" si="3"/>
        <v>100</v>
      </c>
      <c r="N18" s="77">
        <f t="shared" si="4"/>
        <v>24.015748031496063</v>
      </c>
      <c r="O18" s="32">
        <f t="shared" si="5"/>
        <v>21.8503937007874</v>
      </c>
      <c r="P18" s="32">
        <f t="shared" si="6"/>
        <v>2.3622047244094486</v>
      </c>
      <c r="Q18" s="31">
        <f t="shared" si="7"/>
        <v>12.007874015748031</v>
      </c>
      <c r="R18" s="32">
        <f t="shared" si="8"/>
        <v>0</v>
      </c>
      <c r="S18" s="32">
        <f t="shared" si="9"/>
        <v>8.858267716535433</v>
      </c>
      <c r="T18" s="80">
        <f t="shared" si="10"/>
        <v>54.92125984251969</v>
      </c>
    </row>
    <row r="19" spans="1:20" ht="12.75">
      <c r="A19" s="7" t="s">
        <v>282</v>
      </c>
      <c r="B19" s="55"/>
      <c r="C19" s="92">
        <v>3537</v>
      </c>
      <c r="D19" s="93" t="s">
        <v>323</v>
      </c>
      <c r="E19" s="72">
        <v>2225</v>
      </c>
      <c r="F19" s="36">
        <v>480</v>
      </c>
      <c r="G19" s="35">
        <v>425</v>
      </c>
      <c r="H19" s="37">
        <v>55</v>
      </c>
      <c r="I19" s="36">
        <v>300</v>
      </c>
      <c r="J19" s="36">
        <v>0</v>
      </c>
      <c r="K19" s="36">
        <v>235</v>
      </c>
      <c r="L19" s="37">
        <v>1220</v>
      </c>
      <c r="M19" s="32">
        <f t="shared" si="3"/>
        <v>100</v>
      </c>
      <c r="N19" s="77">
        <f t="shared" si="4"/>
        <v>21.573033707865168</v>
      </c>
      <c r="O19" s="32">
        <f t="shared" si="5"/>
        <v>19.101123595505616</v>
      </c>
      <c r="P19" s="32">
        <f t="shared" si="6"/>
        <v>2.4719101123595504</v>
      </c>
      <c r="Q19" s="31">
        <f t="shared" si="7"/>
        <v>13.48314606741573</v>
      </c>
      <c r="R19" s="32">
        <f t="shared" si="8"/>
        <v>0</v>
      </c>
      <c r="S19" s="32">
        <f t="shared" si="9"/>
        <v>10.561797752808989</v>
      </c>
      <c r="T19" s="80">
        <f t="shared" si="10"/>
        <v>54.831460674157306</v>
      </c>
    </row>
    <row r="20" spans="1:20" ht="12.75">
      <c r="A20" s="7" t="s">
        <v>282</v>
      </c>
      <c r="B20" s="55"/>
      <c r="C20" s="92">
        <v>3558</v>
      </c>
      <c r="D20" s="93" t="s">
        <v>321</v>
      </c>
      <c r="E20" s="72">
        <v>905</v>
      </c>
      <c r="F20" s="36">
        <v>200</v>
      </c>
      <c r="G20" s="35">
        <v>175</v>
      </c>
      <c r="H20" s="37">
        <v>30</v>
      </c>
      <c r="I20" s="36">
        <v>145</v>
      </c>
      <c r="J20" s="36">
        <v>0</v>
      </c>
      <c r="K20" s="36">
        <v>65</v>
      </c>
      <c r="L20" s="37">
        <v>495</v>
      </c>
      <c r="M20" s="32">
        <f t="shared" si="3"/>
        <v>100</v>
      </c>
      <c r="N20" s="77">
        <f t="shared" si="4"/>
        <v>22.099447513812155</v>
      </c>
      <c r="O20" s="32">
        <f t="shared" si="5"/>
        <v>19.337016574585636</v>
      </c>
      <c r="P20" s="32">
        <f t="shared" si="6"/>
        <v>3.314917127071823</v>
      </c>
      <c r="Q20" s="31">
        <f t="shared" si="7"/>
        <v>16.022099447513813</v>
      </c>
      <c r="R20" s="32">
        <f t="shared" si="8"/>
        <v>0</v>
      </c>
      <c r="S20" s="32">
        <f t="shared" si="9"/>
        <v>7.18232044198895</v>
      </c>
      <c r="T20" s="80">
        <f t="shared" si="10"/>
        <v>54.69613259668509</v>
      </c>
    </row>
    <row r="21" spans="1:20" ht="12.75">
      <c r="A21" s="7" t="s">
        <v>282</v>
      </c>
      <c r="B21" s="55"/>
      <c r="C21" s="97">
        <v>3510</v>
      </c>
      <c r="D21" s="93" t="s">
        <v>324</v>
      </c>
      <c r="E21" s="72">
        <v>900</v>
      </c>
      <c r="F21" s="36">
        <v>230</v>
      </c>
      <c r="G21" s="35">
        <v>205</v>
      </c>
      <c r="H21" s="37">
        <v>20</v>
      </c>
      <c r="I21" s="36">
        <v>105</v>
      </c>
      <c r="J21" s="36">
        <v>0</v>
      </c>
      <c r="K21" s="36">
        <v>90</v>
      </c>
      <c r="L21" s="37">
        <v>475</v>
      </c>
      <c r="M21" s="32">
        <f t="shared" si="3"/>
        <v>100</v>
      </c>
      <c r="N21" s="77">
        <f t="shared" si="4"/>
        <v>25.555555555555554</v>
      </c>
      <c r="O21" s="32">
        <f t="shared" si="5"/>
        <v>22.77777777777778</v>
      </c>
      <c r="P21" s="32">
        <f t="shared" si="6"/>
        <v>2.2222222222222223</v>
      </c>
      <c r="Q21" s="31">
        <f t="shared" si="7"/>
        <v>11.666666666666666</v>
      </c>
      <c r="R21" s="32">
        <f t="shared" si="8"/>
        <v>0</v>
      </c>
      <c r="S21" s="32">
        <f t="shared" si="9"/>
        <v>10</v>
      </c>
      <c r="T21" s="80">
        <f t="shared" si="10"/>
        <v>52.77777777777778</v>
      </c>
    </row>
    <row r="22" spans="1:20" ht="12.75">
      <c r="A22" s="7" t="s">
        <v>282</v>
      </c>
      <c r="B22" s="55"/>
      <c r="C22" s="92">
        <v>3502</v>
      </c>
      <c r="D22" s="93" t="s">
        <v>313</v>
      </c>
      <c r="E22" s="72">
        <v>270</v>
      </c>
      <c r="F22" s="36">
        <v>55</v>
      </c>
      <c r="G22" s="35">
        <v>45</v>
      </c>
      <c r="H22" s="37">
        <v>10</v>
      </c>
      <c r="I22" s="36">
        <v>40</v>
      </c>
      <c r="J22" s="36">
        <v>0</v>
      </c>
      <c r="K22" s="36">
        <v>35</v>
      </c>
      <c r="L22" s="37">
        <v>140</v>
      </c>
      <c r="M22" s="32">
        <f t="shared" si="3"/>
        <v>100</v>
      </c>
      <c r="N22" s="77">
        <f t="shared" si="4"/>
        <v>20.37037037037037</v>
      </c>
      <c r="O22" s="32">
        <f t="shared" si="5"/>
        <v>16.666666666666664</v>
      </c>
      <c r="P22" s="32">
        <f t="shared" si="6"/>
        <v>3.7037037037037033</v>
      </c>
      <c r="Q22" s="31">
        <f t="shared" si="7"/>
        <v>14.814814814814813</v>
      </c>
      <c r="R22" s="32">
        <f t="shared" si="8"/>
        <v>0</v>
      </c>
      <c r="S22" s="32">
        <f t="shared" si="9"/>
        <v>12.962962962962962</v>
      </c>
      <c r="T22" s="80">
        <f t="shared" si="10"/>
        <v>51.85185185185185</v>
      </c>
    </row>
    <row r="23" spans="1:20" ht="12.75">
      <c r="A23" s="7" t="s">
        <v>282</v>
      </c>
      <c r="B23" s="55"/>
      <c r="C23" s="92">
        <v>3523</v>
      </c>
      <c r="D23" s="93" t="s">
        <v>317</v>
      </c>
      <c r="E23" s="72">
        <v>1005</v>
      </c>
      <c r="F23" s="36">
        <v>245</v>
      </c>
      <c r="G23" s="35">
        <v>230</v>
      </c>
      <c r="H23" s="37">
        <v>20</v>
      </c>
      <c r="I23" s="36">
        <v>120</v>
      </c>
      <c r="J23" s="36">
        <v>0</v>
      </c>
      <c r="K23" s="36">
        <v>135</v>
      </c>
      <c r="L23" s="37">
        <v>500</v>
      </c>
      <c r="M23" s="32">
        <f t="shared" si="3"/>
        <v>100</v>
      </c>
      <c r="N23" s="77">
        <f t="shared" si="4"/>
        <v>24.378109452736318</v>
      </c>
      <c r="O23" s="32">
        <f t="shared" si="5"/>
        <v>22.885572139303484</v>
      </c>
      <c r="P23" s="32">
        <f t="shared" si="6"/>
        <v>1.9900497512437811</v>
      </c>
      <c r="Q23" s="31">
        <f t="shared" si="7"/>
        <v>11.940298507462686</v>
      </c>
      <c r="R23" s="32">
        <f t="shared" si="8"/>
        <v>0</v>
      </c>
      <c r="S23" s="32">
        <f t="shared" si="9"/>
        <v>13.432835820895523</v>
      </c>
      <c r="T23" s="80">
        <f t="shared" si="10"/>
        <v>49.75124378109453</v>
      </c>
    </row>
    <row r="24" spans="1:20" ht="12.75">
      <c r="A24" s="7" t="s">
        <v>282</v>
      </c>
      <c r="B24" s="55"/>
      <c r="C24" s="92">
        <v>3515</v>
      </c>
      <c r="D24" s="93" t="s">
        <v>316</v>
      </c>
      <c r="E24" s="72">
        <v>875</v>
      </c>
      <c r="F24" s="36">
        <v>225</v>
      </c>
      <c r="G24" s="35">
        <v>200</v>
      </c>
      <c r="H24" s="37">
        <v>25</v>
      </c>
      <c r="I24" s="36">
        <v>105</v>
      </c>
      <c r="J24" s="36">
        <v>0</v>
      </c>
      <c r="K24" s="36">
        <v>100</v>
      </c>
      <c r="L24" s="37">
        <v>435</v>
      </c>
      <c r="M24" s="32">
        <f t="shared" si="3"/>
        <v>100</v>
      </c>
      <c r="N24" s="77">
        <f t="shared" si="4"/>
        <v>25.71428571428571</v>
      </c>
      <c r="O24" s="32">
        <f t="shared" si="5"/>
        <v>22.857142857142858</v>
      </c>
      <c r="P24" s="32">
        <f t="shared" si="6"/>
        <v>2.857142857142857</v>
      </c>
      <c r="Q24" s="31">
        <f t="shared" si="7"/>
        <v>12</v>
      </c>
      <c r="R24" s="32">
        <f t="shared" si="8"/>
        <v>0</v>
      </c>
      <c r="S24" s="32">
        <f t="shared" si="9"/>
        <v>11.428571428571429</v>
      </c>
      <c r="T24" s="80">
        <f t="shared" si="10"/>
        <v>49.714285714285715</v>
      </c>
    </row>
    <row r="25" spans="1:20" ht="12.75">
      <c r="A25" s="7" t="s">
        <v>282</v>
      </c>
      <c r="B25" s="55"/>
      <c r="C25" s="92">
        <v>3526</v>
      </c>
      <c r="D25" s="93" t="s">
        <v>320</v>
      </c>
      <c r="E25" s="72">
        <v>3070</v>
      </c>
      <c r="F25" s="36">
        <v>710</v>
      </c>
      <c r="G25" s="35">
        <v>645</v>
      </c>
      <c r="H25" s="37">
        <v>65</v>
      </c>
      <c r="I25" s="36">
        <v>465</v>
      </c>
      <c r="J25" s="36">
        <v>0</v>
      </c>
      <c r="K25" s="36">
        <v>370</v>
      </c>
      <c r="L25" s="37">
        <v>1525</v>
      </c>
      <c r="M25" s="32">
        <f t="shared" si="3"/>
        <v>100</v>
      </c>
      <c r="N25" s="77">
        <f t="shared" si="4"/>
        <v>23.12703583061889</v>
      </c>
      <c r="O25" s="32">
        <f t="shared" si="5"/>
        <v>21.009771986970684</v>
      </c>
      <c r="P25" s="32">
        <f t="shared" si="6"/>
        <v>2.1172638436482085</v>
      </c>
      <c r="Q25" s="31">
        <f t="shared" si="7"/>
        <v>15.146579804560261</v>
      </c>
      <c r="R25" s="32">
        <f t="shared" si="8"/>
        <v>0</v>
      </c>
      <c r="S25" s="32">
        <f t="shared" si="9"/>
        <v>12.052117263843648</v>
      </c>
      <c r="T25" s="80">
        <f t="shared" si="10"/>
        <v>49.6742671009772</v>
      </c>
    </row>
    <row r="26" spans="1:20" ht="12.75">
      <c r="A26" s="7" t="s">
        <v>282</v>
      </c>
      <c r="B26" s="55"/>
      <c r="C26" s="92">
        <v>3530</v>
      </c>
      <c r="D26" s="93" t="s">
        <v>318</v>
      </c>
      <c r="E26" s="72">
        <v>2030</v>
      </c>
      <c r="F26" s="36">
        <v>475</v>
      </c>
      <c r="G26" s="35">
        <v>430</v>
      </c>
      <c r="H26" s="37">
        <v>45</v>
      </c>
      <c r="I26" s="36">
        <v>255</v>
      </c>
      <c r="J26" s="36">
        <v>0</v>
      </c>
      <c r="K26" s="36">
        <v>290</v>
      </c>
      <c r="L26" s="37">
        <v>1005</v>
      </c>
      <c r="M26" s="32">
        <f t="shared" si="3"/>
        <v>100</v>
      </c>
      <c r="N26" s="77">
        <f t="shared" si="4"/>
        <v>23.39901477832512</v>
      </c>
      <c r="O26" s="32">
        <f t="shared" si="5"/>
        <v>21.182266009852217</v>
      </c>
      <c r="P26" s="32">
        <f t="shared" si="6"/>
        <v>2.2167487684729066</v>
      </c>
      <c r="Q26" s="31">
        <f t="shared" si="7"/>
        <v>12.561576354679804</v>
      </c>
      <c r="R26" s="32">
        <f t="shared" si="8"/>
        <v>0</v>
      </c>
      <c r="S26" s="32">
        <f t="shared" si="9"/>
        <v>14.285714285714285</v>
      </c>
      <c r="T26" s="80">
        <f t="shared" si="10"/>
        <v>49.50738916256158</v>
      </c>
    </row>
    <row r="27" spans="1:20" ht="12.75">
      <c r="A27" s="7" t="s">
        <v>282</v>
      </c>
      <c r="B27" s="55"/>
      <c r="C27" s="92">
        <v>3511</v>
      </c>
      <c r="D27" s="93" t="s">
        <v>314</v>
      </c>
      <c r="E27" s="72">
        <v>205</v>
      </c>
      <c r="F27" s="36">
        <v>35</v>
      </c>
      <c r="G27" s="35">
        <v>35</v>
      </c>
      <c r="H27" s="37">
        <v>0</v>
      </c>
      <c r="I27" s="36">
        <v>30</v>
      </c>
      <c r="J27" s="36">
        <v>0</v>
      </c>
      <c r="K27" s="36">
        <v>35</v>
      </c>
      <c r="L27" s="37">
        <v>100</v>
      </c>
      <c r="M27" s="32">
        <f t="shared" si="3"/>
        <v>100</v>
      </c>
      <c r="N27" s="77">
        <f t="shared" si="4"/>
        <v>17.073170731707318</v>
      </c>
      <c r="O27" s="32">
        <f t="shared" si="5"/>
        <v>17.073170731707318</v>
      </c>
      <c r="P27" s="32">
        <f t="shared" si="6"/>
        <v>0</v>
      </c>
      <c r="Q27" s="31">
        <f t="shared" si="7"/>
        <v>14.634146341463413</v>
      </c>
      <c r="R27" s="32">
        <f t="shared" si="8"/>
        <v>0</v>
      </c>
      <c r="S27" s="32">
        <f t="shared" si="9"/>
        <v>17.073170731707318</v>
      </c>
      <c r="T27" s="80">
        <f t="shared" si="10"/>
        <v>48.78048780487805</v>
      </c>
    </row>
    <row r="28" spans="1:20" ht="12.75">
      <c r="A28" s="7" t="s">
        <v>282</v>
      </c>
      <c r="B28" s="55"/>
      <c r="C28" s="92">
        <v>3518</v>
      </c>
      <c r="D28" s="93" t="s">
        <v>326</v>
      </c>
      <c r="E28" s="72">
        <v>2665</v>
      </c>
      <c r="F28" s="36">
        <v>610</v>
      </c>
      <c r="G28" s="35">
        <v>545</v>
      </c>
      <c r="H28" s="37">
        <v>65</v>
      </c>
      <c r="I28" s="36">
        <v>330</v>
      </c>
      <c r="J28" s="36">
        <v>0</v>
      </c>
      <c r="K28" s="36">
        <v>530</v>
      </c>
      <c r="L28" s="37">
        <v>1195</v>
      </c>
      <c r="M28" s="32">
        <f t="shared" si="3"/>
        <v>100</v>
      </c>
      <c r="N28" s="77">
        <f t="shared" si="4"/>
        <v>22.88930581613508</v>
      </c>
      <c r="O28" s="32">
        <f t="shared" si="5"/>
        <v>20.45028142589118</v>
      </c>
      <c r="P28" s="32">
        <f t="shared" si="6"/>
        <v>2.4390243902439024</v>
      </c>
      <c r="Q28" s="31">
        <f t="shared" si="7"/>
        <v>12.382739212007504</v>
      </c>
      <c r="R28" s="32">
        <f t="shared" si="8"/>
        <v>0</v>
      </c>
      <c r="S28" s="32">
        <f t="shared" si="9"/>
        <v>19.887429643527206</v>
      </c>
      <c r="T28" s="80">
        <f t="shared" si="10"/>
        <v>44.8405253283302</v>
      </c>
    </row>
    <row r="29" spans="1:20" ht="12.75">
      <c r="A29" s="7" t="s">
        <v>282</v>
      </c>
      <c r="B29" s="55"/>
      <c r="C29" s="92">
        <v>3543</v>
      </c>
      <c r="D29" s="93" t="s">
        <v>319</v>
      </c>
      <c r="E29" s="72">
        <v>2070</v>
      </c>
      <c r="F29" s="36">
        <v>535</v>
      </c>
      <c r="G29" s="35">
        <v>495</v>
      </c>
      <c r="H29" s="37">
        <v>40</v>
      </c>
      <c r="I29" s="36">
        <v>275</v>
      </c>
      <c r="J29" s="36">
        <v>0</v>
      </c>
      <c r="K29" s="36">
        <v>335</v>
      </c>
      <c r="L29" s="37">
        <v>925</v>
      </c>
      <c r="M29" s="32">
        <f t="shared" si="3"/>
        <v>100</v>
      </c>
      <c r="N29" s="77">
        <f t="shared" si="4"/>
        <v>25.845410628019323</v>
      </c>
      <c r="O29" s="32">
        <f t="shared" si="5"/>
        <v>23.91304347826087</v>
      </c>
      <c r="P29" s="32">
        <f t="shared" si="6"/>
        <v>1.932367149758454</v>
      </c>
      <c r="Q29" s="31">
        <f t="shared" si="7"/>
        <v>13.285024154589372</v>
      </c>
      <c r="R29" s="32">
        <f t="shared" si="8"/>
        <v>0</v>
      </c>
      <c r="S29" s="32">
        <f t="shared" si="9"/>
        <v>16.183574879227052</v>
      </c>
      <c r="T29" s="80">
        <f t="shared" si="10"/>
        <v>44.68599033816425</v>
      </c>
    </row>
    <row r="30" spans="1:20" ht="12.75">
      <c r="A30" s="7" t="s">
        <v>282</v>
      </c>
      <c r="B30" s="55"/>
      <c r="C30" s="94">
        <v>3522</v>
      </c>
      <c r="D30" s="95" t="s">
        <v>315</v>
      </c>
      <c r="E30" s="73">
        <v>185</v>
      </c>
      <c r="F30" s="42">
        <v>40</v>
      </c>
      <c r="G30" s="41">
        <v>35</v>
      </c>
      <c r="H30" s="43">
        <v>5</v>
      </c>
      <c r="I30" s="42">
        <v>20</v>
      </c>
      <c r="J30" s="42">
        <v>0</v>
      </c>
      <c r="K30" s="42">
        <v>45</v>
      </c>
      <c r="L30" s="43">
        <v>75</v>
      </c>
      <c r="M30" s="16">
        <f t="shared" si="3"/>
        <v>100</v>
      </c>
      <c r="N30" s="78">
        <f t="shared" si="4"/>
        <v>21.62162162162162</v>
      </c>
      <c r="O30" s="16">
        <f t="shared" si="5"/>
        <v>18.91891891891892</v>
      </c>
      <c r="P30" s="16">
        <f t="shared" si="6"/>
        <v>2.7027027027027026</v>
      </c>
      <c r="Q30" s="15">
        <f t="shared" si="7"/>
        <v>10.81081081081081</v>
      </c>
      <c r="R30" s="16">
        <f t="shared" si="8"/>
        <v>0</v>
      </c>
      <c r="S30" s="16">
        <f t="shared" si="9"/>
        <v>24.324324324324326</v>
      </c>
      <c r="T30" s="81">
        <f t="shared" si="10"/>
        <v>40.54054054054054</v>
      </c>
    </row>
    <row r="31" spans="1:20" ht="12.75">
      <c r="A31" s="7"/>
      <c r="B31" s="55"/>
      <c r="C31" s="170" t="s">
        <v>293</v>
      </c>
      <c r="D31" s="197"/>
      <c r="E31" s="74">
        <f>SUM(E17:E30)</f>
        <v>19385</v>
      </c>
      <c r="F31" s="28">
        <f aca="true" t="shared" si="11" ref="F31:L31">SUM(F17:F30)</f>
        <v>4555</v>
      </c>
      <c r="G31" s="27">
        <f t="shared" si="11"/>
        <v>4115</v>
      </c>
      <c r="H31" s="29">
        <f t="shared" si="11"/>
        <v>450</v>
      </c>
      <c r="I31" s="28">
        <f t="shared" si="11"/>
        <v>2535</v>
      </c>
      <c r="J31" s="28">
        <f t="shared" si="11"/>
        <v>0</v>
      </c>
      <c r="K31" s="28">
        <f t="shared" si="11"/>
        <v>2540</v>
      </c>
      <c r="L31" s="29">
        <f t="shared" si="11"/>
        <v>9735</v>
      </c>
      <c r="M31" s="28">
        <f aca="true" t="shared" si="12" ref="M31:T31">(E31/$E31)*100</f>
        <v>100</v>
      </c>
      <c r="N31" s="74">
        <f t="shared" si="12"/>
        <v>23.497549651792625</v>
      </c>
      <c r="O31" s="28">
        <f t="shared" si="12"/>
        <v>21.22775341759092</v>
      </c>
      <c r="P31" s="28">
        <f t="shared" si="12"/>
        <v>2.321382512251741</v>
      </c>
      <c r="Q31" s="27">
        <f t="shared" si="12"/>
        <v>13.07712148568481</v>
      </c>
      <c r="R31" s="28">
        <f t="shared" si="12"/>
        <v>0</v>
      </c>
      <c r="S31" s="28">
        <f t="shared" si="12"/>
        <v>13.102914624709827</v>
      </c>
      <c r="T31" s="76">
        <f t="shared" si="12"/>
        <v>50.21924168171267</v>
      </c>
    </row>
    <row r="32" spans="1:20" ht="15">
      <c r="A32" s="7"/>
      <c r="B32" s="53"/>
      <c r="C32" s="178"/>
      <c r="D32" s="179"/>
      <c r="E32" s="163" t="s">
        <v>359</v>
      </c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5"/>
    </row>
    <row r="33" spans="1:20" ht="12.75">
      <c r="A33" s="7" t="s">
        <v>281</v>
      </c>
      <c r="B33" s="55"/>
      <c r="C33" s="90">
        <v>3560</v>
      </c>
      <c r="D33" s="91" t="s">
        <v>351</v>
      </c>
      <c r="E33" s="71">
        <v>270</v>
      </c>
      <c r="F33" s="60">
        <v>35</v>
      </c>
      <c r="G33" s="59">
        <v>35</v>
      </c>
      <c r="H33" s="61">
        <v>5</v>
      </c>
      <c r="I33" s="60">
        <v>35</v>
      </c>
      <c r="J33" s="60">
        <v>0</v>
      </c>
      <c r="K33" s="60">
        <v>25</v>
      </c>
      <c r="L33" s="61">
        <v>170</v>
      </c>
      <c r="M33" s="71">
        <f aca="true" t="shared" si="13" ref="M33:M59">(E33/$E33)*100</f>
        <v>100</v>
      </c>
      <c r="N33" s="71">
        <f aca="true" t="shared" si="14" ref="N33:N59">(F33/$E33)*100</f>
        <v>12.962962962962962</v>
      </c>
      <c r="O33" s="60">
        <f aca="true" t="shared" si="15" ref="O33:O59">(G33/$E33)*100</f>
        <v>12.962962962962962</v>
      </c>
      <c r="P33" s="60">
        <f aca="true" t="shared" si="16" ref="P33:P59">(H33/$E33)*100</f>
        <v>1.8518518518518516</v>
      </c>
      <c r="Q33" s="59">
        <f aca="true" t="shared" si="17" ref="Q33:Q59">(I33/$E33)*100</f>
        <v>12.962962962962962</v>
      </c>
      <c r="R33" s="60">
        <f aca="true" t="shared" si="18" ref="R33:R59">(J33/$E33)*100</f>
        <v>0</v>
      </c>
      <c r="S33" s="60">
        <f aca="true" t="shared" si="19" ref="S33:S59">(K33/$E33)*100</f>
        <v>9.25925925925926</v>
      </c>
      <c r="T33" s="79">
        <f aca="true" t="shared" si="20" ref="T33:T59">(L33/$E33)*100</f>
        <v>62.96296296296296</v>
      </c>
    </row>
    <row r="34" spans="1:20" ht="12.75">
      <c r="A34" s="7" t="s">
        <v>281</v>
      </c>
      <c r="B34" s="55"/>
      <c r="C34" s="92">
        <v>3556</v>
      </c>
      <c r="D34" s="93" t="s">
        <v>339</v>
      </c>
      <c r="E34" s="72">
        <v>305</v>
      </c>
      <c r="F34" s="36">
        <v>55</v>
      </c>
      <c r="G34" s="35">
        <v>50</v>
      </c>
      <c r="H34" s="37">
        <v>10</v>
      </c>
      <c r="I34" s="36">
        <v>35</v>
      </c>
      <c r="J34" s="36">
        <v>0</v>
      </c>
      <c r="K34" s="36">
        <v>25</v>
      </c>
      <c r="L34" s="37">
        <v>190</v>
      </c>
      <c r="M34" s="72">
        <f t="shared" si="13"/>
        <v>100</v>
      </c>
      <c r="N34" s="72">
        <f t="shared" si="14"/>
        <v>18.0327868852459</v>
      </c>
      <c r="O34" s="36">
        <f t="shared" si="15"/>
        <v>16.39344262295082</v>
      </c>
      <c r="P34" s="36">
        <f t="shared" si="16"/>
        <v>3.278688524590164</v>
      </c>
      <c r="Q34" s="35">
        <f t="shared" si="17"/>
        <v>11.475409836065573</v>
      </c>
      <c r="R34" s="36">
        <f t="shared" si="18"/>
        <v>0</v>
      </c>
      <c r="S34" s="36">
        <f t="shared" si="19"/>
        <v>8.19672131147541</v>
      </c>
      <c r="T34" s="98">
        <f t="shared" si="20"/>
        <v>62.295081967213115</v>
      </c>
    </row>
    <row r="35" spans="1:20" ht="12.75">
      <c r="A35" s="7" t="s">
        <v>281</v>
      </c>
      <c r="B35" s="55"/>
      <c r="C35" s="92">
        <v>3559</v>
      </c>
      <c r="D35" s="93" t="s">
        <v>347</v>
      </c>
      <c r="E35" s="72">
        <v>130</v>
      </c>
      <c r="F35" s="36">
        <v>30</v>
      </c>
      <c r="G35" s="35">
        <v>30</v>
      </c>
      <c r="H35" s="37">
        <v>5</v>
      </c>
      <c r="I35" s="36">
        <v>15</v>
      </c>
      <c r="J35" s="36">
        <v>0</v>
      </c>
      <c r="K35" s="36">
        <v>10</v>
      </c>
      <c r="L35" s="37">
        <v>80</v>
      </c>
      <c r="M35" s="72">
        <f t="shared" si="13"/>
        <v>100</v>
      </c>
      <c r="N35" s="72">
        <f t="shared" si="14"/>
        <v>23.076923076923077</v>
      </c>
      <c r="O35" s="36">
        <f t="shared" si="15"/>
        <v>23.076923076923077</v>
      </c>
      <c r="P35" s="36">
        <f t="shared" si="16"/>
        <v>3.8461538461538463</v>
      </c>
      <c r="Q35" s="35">
        <f t="shared" si="17"/>
        <v>11.538461538461538</v>
      </c>
      <c r="R35" s="36">
        <f t="shared" si="18"/>
        <v>0</v>
      </c>
      <c r="S35" s="36">
        <f t="shared" si="19"/>
        <v>7.6923076923076925</v>
      </c>
      <c r="T35" s="98">
        <f t="shared" si="20"/>
        <v>61.53846153846154</v>
      </c>
    </row>
    <row r="36" spans="1:20" ht="12.75">
      <c r="A36" s="7" t="s">
        <v>281</v>
      </c>
      <c r="B36" s="55"/>
      <c r="C36" s="92">
        <v>3540</v>
      </c>
      <c r="D36" s="93" t="s">
        <v>334</v>
      </c>
      <c r="E36" s="72">
        <v>330</v>
      </c>
      <c r="F36" s="36">
        <v>85</v>
      </c>
      <c r="G36" s="35">
        <v>80</v>
      </c>
      <c r="H36" s="37">
        <v>5</v>
      </c>
      <c r="I36" s="36">
        <v>25</v>
      </c>
      <c r="J36" s="36">
        <v>0</v>
      </c>
      <c r="K36" s="36">
        <v>15</v>
      </c>
      <c r="L36" s="37">
        <v>200</v>
      </c>
      <c r="M36" s="72">
        <f t="shared" si="13"/>
        <v>100</v>
      </c>
      <c r="N36" s="72">
        <f t="shared" si="14"/>
        <v>25.757575757575758</v>
      </c>
      <c r="O36" s="36">
        <f t="shared" si="15"/>
        <v>24.242424242424242</v>
      </c>
      <c r="P36" s="36">
        <f t="shared" si="16"/>
        <v>1.5151515151515151</v>
      </c>
      <c r="Q36" s="35">
        <f t="shared" si="17"/>
        <v>7.575757575757576</v>
      </c>
      <c r="R36" s="36">
        <f t="shared" si="18"/>
        <v>0</v>
      </c>
      <c r="S36" s="36">
        <f t="shared" si="19"/>
        <v>4.545454545454546</v>
      </c>
      <c r="T36" s="98">
        <f t="shared" si="20"/>
        <v>60.60606060606061</v>
      </c>
    </row>
    <row r="37" spans="1:20" ht="12.75">
      <c r="A37" s="23" t="s">
        <v>281</v>
      </c>
      <c r="B37" s="55"/>
      <c r="C37" s="92">
        <v>3538</v>
      </c>
      <c r="D37" s="93" t="s">
        <v>343</v>
      </c>
      <c r="E37" s="72">
        <v>760</v>
      </c>
      <c r="F37" s="36">
        <v>160</v>
      </c>
      <c r="G37" s="35">
        <v>150</v>
      </c>
      <c r="H37" s="37">
        <v>15</v>
      </c>
      <c r="I37" s="36">
        <v>85</v>
      </c>
      <c r="J37" s="36">
        <v>0</v>
      </c>
      <c r="K37" s="36">
        <v>50</v>
      </c>
      <c r="L37" s="37">
        <v>460</v>
      </c>
      <c r="M37" s="72">
        <f t="shared" si="13"/>
        <v>100</v>
      </c>
      <c r="N37" s="72">
        <f t="shared" si="14"/>
        <v>21.052631578947366</v>
      </c>
      <c r="O37" s="36">
        <f t="shared" si="15"/>
        <v>19.736842105263158</v>
      </c>
      <c r="P37" s="36">
        <f t="shared" si="16"/>
        <v>1.9736842105263157</v>
      </c>
      <c r="Q37" s="35">
        <f t="shared" si="17"/>
        <v>11.18421052631579</v>
      </c>
      <c r="R37" s="36">
        <f t="shared" si="18"/>
        <v>0</v>
      </c>
      <c r="S37" s="36">
        <f t="shared" si="19"/>
        <v>6.578947368421052</v>
      </c>
      <c r="T37" s="98">
        <f t="shared" si="20"/>
        <v>60.526315789473685</v>
      </c>
    </row>
    <row r="38" spans="1:20" ht="12.75">
      <c r="A38" s="7" t="s">
        <v>281</v>
      </c>
      <c r="B38" s="55"/>
      <c r="C38" s="92">
        <v>3536</v>
      </c>
      <c r="D38" s="93" t="s">
        <v>332</v>
      </c>
      <c r="E38" s="72">
        <v>590</v>
      </c>
      <c r="F38" s="36">
        <v>120</v>
      </c>
      <c r="G38" s="35">
        <v>115</v>
      </c>
      <c r="H38" s="37">
        <v>10</v>
      </c>
      <c r="I38" s="36">
        <v>70</v>
      </c>
      <c r="J38" s="36">
        <v>0</v>
      </c>
      <c r="K38" s="36">
        <v>40</v>
      </c>
      <c r="L38" s="37">
        <v>350</v>
      </c>
      <c r="M38" s="72">
        <f t="shared" si="13"/>
        <v>100</v>
      </c>
      <c r="N38" s="72">
        <f t="shared" si="14"/>
        <v>20.33898305084746</v>
      </c>
      <c r="O38" s="36">
        <f t="shared" si="15"/>
        <v>19.491525423728813</v>
      </c>
      <c r="P38" s="36">
        <f t="shared" si="16"/>
        <v>1.694915254237288</v>
      </c>
      <c r="Q38" s="35">
        <f t="shared" si="17"/>
        <v>11.864406779661017</v>
      </c>
      <c r="R38" s="36">
        <f t="shared" si="18"/>
        <v>0</v>
      </c>
      <c r="S38" s="36">
        <f t="shared" si="19"/>
        <v>6.779661016949152</v>
      </c>
      <c r="T38" s="98">
        <f t="shared" si="20"/>
        <v>59.32203389830508</v>
      </c>
    </row>
    <row r="39" spans="1:20" ht="12.75">
      <c r="A39" s="7" t="s">
        <v>281</v>
      </c>
      <c r="B39" s="55"/>
      <c r="C39" s="92">
        <v>3548</v>
      </c>
      <c r="D39" s="93" t="s">
        <v>345</v>
      </c>
      <c r="E39" s="72">
        <v>450</v>
      </c>
      <c r="F39" s="36">
        <v>115</v>
      </c>
      <c r="G39" s="35">
        <v>100</v>
      </c>
      <c r="H39" s="37">
        <v>10</v>
      </c>
      <c r="I39" s="36">
        <v>45</v>
      </c>
      <c r="J39" s="36">
        <v>0</v>
      </c>
      <c r="K39" s="36">
        <v>30</v>
      </c>
      <c r="L39" s="37">
        <v>260</v>
      </c>
      <c r="M39" s="72">
        <f t="shared" si="13"/>
        <v>100</v>
      </c>
      <c r="N39" s="72">
        <f t="shared" si="14"/>
        <v>25.555555555555554</v>
      </c>
      <c r="O39" s="36">
        <f t="shared" si="15"/>
        <v>22.22222222222222</v>
      </c>
      <c r="P39" s="36">
        <f t="shared" si="16"/>
        <v>2.2222222222222223</v>
      </c>
      <c r="Q39" s="35">
        <f t="shared" si="17"/>
        <v>10</v>
      </c>
      <c r="R39" s="36">
        <f t="shared" si="18"/>
        <v>0</v>
      </c>
      <c r="S39" s="36">
        <f t="shared" si="19"/>
        <v>6.666666666666667</v>
      </c>
      <c r="T39" s="98">
        <f t="shared" si="20"/>
        <v>57.77777777777777</v>
      </c>
    </row>
    <row r="40" spans="1:20" ht="12.75">
      <c r="A40" s="7" t="s">
        <v>281</v>
      </c>
      <c r="B40" s="55"/>
      <c r="C40" s="92">
        <v>3531</v>
      </c>
      <c r="D40" s="93" t="s">
        <v>330</v>
      </c>
      <c r="E40" s="72">
        <v>420</v>
      </c>
      <c r="F40" s="36">
        <v>105</v>
      </c>
      <c r="G40" s="35">
        <v>100</v>
      </c>
      <c r="H40" s="37">
        <v>5</v>
      </c>
      <c r="I40" s="36">
        <v>45</v>
      </c>
      <c r="J40" s="36">
        <v>0</v>
      </c>
      <c r="K40" s="36">
        <v>35</v>
      </c>
      <c r="L40" s="37">
        <v>240</v>
      </c>
      <c r="M40" s="72">
        <f t="shared" si="13"/>
        <v>100</v>
      </c>
      <c r="N40" s="72">
        <f t="shared" si="14"/>
        <v>25</v>
      </c>
      <c r="O40" s="36">
        <f t="shared" si="15"/>
        <v>23.809523809523807</v>
      </c>
      <c r="P40" s="36">
        <f t="shared" si="16"/>
        <v>1.1904761904761905</v>
      </c>
      <c r="Q40" s="35">
        <f t="shared" si="17"/>
        <v>10.714285714285714</v>
      </c>
      <c r="R40" s="36">
        <f t="shared" si="18"/>
        <v>0</v>
      </c>
      <c r="S40" s="36">
        <f t="shared" si="19"/>
        <v>8.333333333333332</v>
      </c>
      <c r="T40" s="98">
        <f t="shared" si="20"/>
        <v>57.14285714285714</v>
      </c>
    </row>
    <row r="41" spans="1:20" ht="12.75">
      <c r="A41" s="7" t="s">
        <v>281</v>
      </c>
      <c r="B41" s="55"/>
      <c r="C41" s="92">
        <v>3509</v>
      </c>
      <c r="D41" s="93" t="s">
        <v>327</v>
      </c>
      <c r="E41" s="72">
        <v>335</v>
      </c>
      <c r="F41" s="36">
        <v>65</v>
      </c>
      <c r="G41" s="35">
        <v>65</v>
      </c>
      <c r="H41" s="37">
        <v>5</v>
      </c>
      <c r="I41" s="36">
        <v>40</v>
      </c>
      <c r="J41" s="36">
        <v>0</v>
      </c>
      <c r="K41" s="36">
        <v>30</v>
      </c>
      <c r="L41" s="37">
        <v>190</v>
      </c>
      <c r="M41" s="72">
        <f t="shared" si="13"/>
        <v>100</v>
      </c>
      <c r="N41" s="72">
        <f t="shared" si="14"/>
        <v>19.402985074626866</v>
      </c>
      <c r="O41" s="36">
        <f t="shared" si="15"/>
        <v>19.402985074626866</v>
      </c>
      <c r="P41" s="36">
        <f t="shared" si="16"/>
        <v>1.4925373134328357</v>
      </c>
      <c r="Q41" s="35">
        <f t="shared" si="17"/>
        <v>11.940298507462686</v>
      </c>
      <c r="R41" s="36">
        <f t="shared" si="18"/>
        <v>0</v>
      </c>
      <c r="S41" s="36">
        <f t="shared" si="19"/>
        <v>8.955223880597014</v>
      </c>
      <c r="T41" s="98">
        <f t="shared" si="20"/>
        <v>56.71641791044776</v>
      </c>
    </row>
    <row r="42" spans="1:20" ht="12.75">
      <c r="A42" s="7" t="s">
        <v>281</v>
      </c>
      <c r="B42" s="55"/>
      <c r="C42" s="92">
        <v>3552</v>
      </c>
      <c r="D42" s="93" t="s">
        <v>353</v>
      </c>
      <c r="E42" s="72">
        <v>80</v>
      </c>
      <c r="F42" s="36">
        <v>15</v>
      </c>
      <c r="G42" s="35">
        <v>15</v>
      </c>
      <c r="H42" s="37">
        <v>5</v>
      </c>
      <c r="I42" s="36">
        <v>15</v>
      </c>
      <c r="J42" s="36">
        <v>0</v>
      </c>
      <c r="K42" s="36">
        <v>10</v>
      </c>
      <c r="L42" s="37">
        <v>45</v>
      </c>
      <c r="M42" s="72">
        <f t="shared" si="13"/>
        <v>100</v>
      </c>
      <c r="N42" s="72">
        <f t="shared" si="14"/>
        <v>18.75</v>
      </c>
      <c r="O42" s="36">
        <f t="shared" si="15"/>
        <v>18.75</v>
      </c>
      <c r="P42" s="36">
        <f t="shared" si="16"/>
        <v>6.25</v>
      </c>
      <c r="Q42" s="35">
        <f t="shared" si="17"/>
        <v>18.75</v>
      </c>
      <c r="R42" s="36">
        <f t="shared" si="18"/>
        <v>0</v>
      </c>
      <c r="S42" s="36">
        <f t="shared" si="19"/>
        <v>12.5</v>
      </c>
      <c r="T42" s="98">
        <f t="shared" si="20"/>
        <v>56.25</v>
      </c>
    </row>
    <row r="43" spans="1:20" ht="12.75">
      <c r="A43" s="7" t="s">
        <v>281</v>
      </c>
      <c r="B43" s="55"/>
      <c r="C43" s="92">
        <v>3547</v>
      </c>
      <c r="D43" s="93" t="s">
        <v>329</v>
      </c>
      <c r="E43" s="72">
        <v>535</v>
      </c>
      <c r="F43" s="36">
        <v>120</v>
      </c>
      <c r="G43" s="35">
        <v>105</v>
      </c>
      <c r="H43" s="37">
        <v>15</v>
      </c>
      <c r="I43" s="36">
        <v>65</v>
      </c>
      <c r="J43" s="36">
        <v>0</v>
      </c>
      <c r="K43" s="36">
        <v>55</v>
      </c>
      <c r="L43" s="37">
        <v>300</v>
      </c>
      <c r="M43" s="72">
        <f t="shared" si="13"/>
        <v>100</v>
      </c>
      <c r="N43" s="72">
        <f t="shared" si="14"/>
        <v>22.429906542056074</v>
      </c>
      <c r="O43" s="36">
        <f t="shared" si="15"/>
        <v>19.626168224299064</v>
      </c>
      <c r="P43" s="36">
        <f t="shared" si="16"/>
        <v>2.803738317757009</v>
      </c>
      <c r="Q43" s="35">
        <f t="shared" si="17"/>
        <v>12.149532710280374</v>
      </c>
      <c r="R43" s="36">
        <f t="shared" si="18"/>
        <v>0</v>
      </c>
      <c r="S43" s="36">
        <f t="shared" si="19"/>
        <v>10.2803738317757</v>
      </c>
      <c r="T43" s="98">
        <f t="shared" si="20"/>
        <v>56.074766355140184</v>
      </c>
    </row>
    <row r="44" spans="1:20" ht="12.75">
      <c r="A44" s="7" t="s">
        <v>281</v>
      </c>
      <c r="B44" s="55"/>
      <c r="C44" s="92">
        <v>3557</v>
      </c>
      <c r="D44" s="93" t="s">
        <v>341</v>
      </c>
      <c r="E44" s="72">
        <v>680</v>
      </c>
      <c r="F44" s="36">
        <v>155</v>
      </c>
      <c r="G44" s="35">
        <v>140</v>
      </c>
      <c r="H44" s="37">
        <v>15</v>
      </c>
      <c r="I44" s="36">
        <v>90</v>
      </c>
      <c r="J44" s="36">
        <v>0</v>
      </c>
      <c r="K44" s="36">
        <v>50</v>
      </c>
      <c r="L44" s="37">
        <v>380</v>
      </c>
      <c r="M44" s="72">
        <f t="shared" si="13"/>
        <v>100</v>
      </c>
      <c r="N44" s="72">
        <f t="shared" si="14"/>
        <v>22.794117647058822</v>
      </c>
      <c r="O44" s="36">
        <f t="shared" si="15"/>
        <v>20.588235294117645</v>
      </c>
      <c r="P44" s="36">
        <f t="shared" si="16"/>
        <v>2.2058823529411766</v>
      </c>
      <c r="Q44" s="35">
        <f t="shared" si="17"/>
        <v>13.23529411764706</v>
      </c>
      <c r="R44" s="36">
        <f t="shared" si="18"/>
        <v>0</v>
      </c>
      <c r="S44" s="36">
        <f t="shared" si="19"/>
        <v>7.352941176470589</v>
      </c>
      <c r="T44" s="98">
        <f t="shared" si="20"/>
        <v>55.88235294117647</v>
      </c>
    </row>
    <row r="45" spans="1:20" ht="12.75">
      <c r="A45" s="7" t="s">
        <v>281</v>
      </c>
      <c r="B45" s="55"/>
      <c r="C45" s="92">
        <v>3554</v>
      </c>
      <c r="D45" s="93" t="s">
        <v>346</v>
      </c>
      <c r="E45" s="72">
        <v>180</v>
      </c>
      <c r="F45" s="36">
        <v>45</v>
      </c>
      <c r="G45" s="35">
        <v>40</v>
      </c>
      <c r="H45" s="37">
        <v>5</v>
      </c>
      <c r="I45" s="36">
        <v>20</v>
      </c>
      <c r="J45" s="36">
        <v>0</v>
      </c>
      <c r="K45" s="36">
        <v>10</v>
      </c>
      <c r="L45" s="37">
        <v>100</v>
      </c>
      <c r="M45" s="72">
        <f t="shared" si="13"/>
        <v>100</v>
      </c>
      <c r="N45" s="72">
        <f t="shared" si="14"/>
        <v>25</v>
      </c>
      <c r="O45" s="36">
        <f t="shared" si="15"/>
        <v>22.22222222222222</v>
      </c>
      <c r="P45" s="36">
        <f t="shared" si="16"/>
        <v>2.7777777777777777</v>
      </c>
      <c r="Q45" s="35">
        <f t="shared" si="17"/>
        <v>11.11111111111111</v>
      </c>
      <c r="R45" s="36">
        <f t="shared" si="18"/>
        <v>0</v>
      </c>
      <c r="S45" s="36">
        <f t="shared" si="19"/>
        <v>5.555555555555555</v>
      </c>
      <c r="T45" s="98">
        <f t="shared" si="20"/>
        <v>55.55555555555556</v>
      </c>
    </row>
    <row r="46" spans="1:20" ht="12.75">
      <c r="A46" s="7" t="s">
        <v>281</v>
      </c>
      <c r="B46" s="55"/>
      <c r="C46" s="92">
        <v>3532</v>
      </c>
      <c r="D46" s="93" t="s">
        <v>336</v>
      </c>
      <c r="E46" s="72">
        <v>575</v>
      </c>
      <c r="F46" s="36">
        <v>145</v>
      </c>
      <c r="G46" s="35">
        <v>130</v>
      </c>
      <c r="H46" s="37">
        <v>15</v>
      </c>
      <c r="I46" s="36">
        <v>60</v>
      </c>
      <c r="J46" s="36">
        <v>0</v>
      </c>
      <c r="K46" s="36">
        <v>60</v>
      </c>
      <c r="L46" s="37">
        <v>310</v>
      </c>
      <c r="M46" s="72">
        <f t="shared" si="13"/>
        <v>100</v>
      </c>
      <c r="N46" s="72">
        <f t="shared" si="14"/>
        <v>25.217391304347824</v>
      </c>
      <c r="O46" s="36">
        <f t="shared" si="15"/>
        <v>22.608695652173914</v>
      </c>
      <c r="P46" s="36">
        <f t="shared" si="16"/>
        <v>2.608695652173913</v>
      </c>
      <c r="Q46" s="35">
        <f t="shared" si="17"/>
        <v>10.434782608695652</v>
      </c>
      <c r="R46" s="36">
        <f t="shared" si="18"/>
        <v>0</v>
      </c>
      <c r="S46" s="36">
        <f t="shared" si="19"/>
        <v>10.434782608695652</v>
      </c>
      <c r="T46" s="98">
        <f t="shared" si="20"/>
        <v>53.91304347826087</v>
      </c>
    </row>
    <row r="47" spans="1:20" ht="12.75">
      <c r="A47" s="7" t="s">
        <v>281</v>
      </c>
      <c r="B47" s="55"/>
      <c r="C47" s="92">
        <v>3501</v>
      </c>
      <c r="D47" s="93" t="s">
        <v>354</v>
      </c>
      <c r="E47" s="72">
        <v>625</v>
      </c>
      <c r="F47" s="36">
        <v>150</v>
      </c>
      <c r="G47" s="35">
        <v>135</v>
      </c>
      <c r="H47" s="37">
        <v>15</v>
      </c>
      <c r="I47" s="36">
        <v>70</v>
      </c>
      <c r="J47" s="36">
        <v>0</v>
      </c>
      <c r="K47" s="36">
        <v>65</v>
      </c>
      <c r="L47" s="37">
        <v>335</v>
      </c>
      <c r="M47" s="72">
        <f t="shared" si="13"/>
        <v>100</v>
      </c>
      <c r="N47" s="72">
        <f t="shared" si="14"/>
        <v>24</v>
      </c>
      <c r="O47" s="36">
        <f t="shared" si="15"/>
        <v>21.6</v>
      </c>
      <c r="P47" s="36">
        <f t="shared" si="16"/>
        <v>2.4</v>
      </c>
      <c r="Q47" s="35">
        <f t="shared" si="17"/>
        <v>11.200000000000001</v>
      </c>
      <c r="R47" s="36">
        <f t="shared" si="18"/>
        <v>0</v>
      </c>
      <c r="S47" s="36">
        <f t="shared" si="19"/>
        <v>10.4</v>
      </c>
      <c r="T47" s="98">
        <f t="shared" si="20"/>
        <v>53.6</v>
      </c>
    </row>
    <row r="48" spans="1:20" ht="12.75">
      <c r="A48" s="7" t="s">
        <v>281</v>
      </c>
      <c r="B48" s="55"/>
      <c r="C48" s="92">
        <v>3542</v>
      </c>
      <c r="D48" s="93" t="s">
        <v>333</v>
      </c>
      <c r="E48" s="72">
        <v>570</v>
      </c>
      <c r="F48" s="36">
        <v>160</v>
      </c>
      <c r="G48" s="35">
        <v>145</v>
      </c>
      <c r="H48" s="37">
        <v>15</v>
      </c>
      <c r="I48" s="36">
        <v>60</v>
      </c>
      <c r="J48" s="36">
        <v>0</v>
      </c>
      <c r="K48" s="36">
        <v>45</v>
      </c>
      <c r="L48" s="37">
        <v>305</v>
      </c>
      <c r="M48" s="72">
        <f t="shared" si="13"/>
        <v>100</v>
      </c>
      <c r="N48" s="72">
        <f t="shared" si="14"/>
        <v>28.07017543859649</v>
      </c>
      <c r="O48" s="36">
        <f t="shared" si="15"/>
        <v>25.438596491228072</v>
      </c>
      <c r="P48" s="36">
        <f t="shared" si="16"/>
        <v>2.631578947368421</v>
      </c>
      <c r="Q48" s="35">
        <f t="shared" si="17"/>
        <v>10.526315789473683</v>
      </c>
      <c r="R48" s="36">
        <f t="shared" si="18"/>
        <v>0</v>
      </c>
      <c r="S48" s="36">
        <f t="shared" si="19"/>
        <v>7.894736842105263</v>
      </c>
      <c r="T48" s="98">
        <f t="shared" si="20"/>
        <v>53.50877192982456</v>
      </c>
    </row>
    <row r="49" spans="1:20" ht="12.75">
      <c r="A49" s="7" t="s">
        <v>281</v>
      </c>
      <c r="B49" s="55"/>
      <c r="C49" s="92">
        <v>3528</v>
      </c>
      <c r="D49" s="93" t="s">
        <v>348</v>
      </c>
      <c r="E49" s="72">
        <v>610</v>
      </c>
      <c r="F49" s="36">
        <v>135</v>
      </c>
      <c r="G49" s="35">
        <v>115</v>
      </c>
      <c r="H49" s="37">
        <v>20</v>
      </c>
      <c r="I49" s="36">
        <v>75</v>
      </c>
      <c r="J49" s="36">
        <v>0</v>
      </c>
      <c r="K49" s="36">
        <v>65</v>
      </c>
      <c r="L49" s="37">
        <v>325</v>
      </c>
      <c r="M49" s="72">
        <f t="shared" si="13"/>
        <v>100</v>
      </c>
      <c r="N49" s="72">
        <f t="shared" si="14"/>
        <v>22.131147540983605</v>
      </c>
      <c r="O49" s="36">
        <f t="shared" si="15"/>
        <v>18.852459016393443</v>
      </c>
      <c r="P49" s="36">
        <f t="shared" si="16"/>
        <v>3.278688524590164</v>
      </c>
      <c r="Q49" s="35">
        <f t="shared" si="17"/>
        <v>12.295081967213115</v>
      </c>
      <c r="R49" s="36">
        <f t="shared" si="18"/>
        <v>0</v>
      </c>
      <c r="S49" s="36">
        <f t="shared" si="19"/>
        <v>10.655737704918032</v>
      </c>
      <c r="T49" s="98">
        <f t="shared" si="20"/>
        <v>53.278688524590166</v>
      </c>
    </row>
    <row r="50" spans="1:20" ht="12.75">
      <c r="A50" s="7" t="s">
        <v>281</v>
      </c>
      <c r="B50" s="55"/>
      <c r="C50" s="92">
        <v>3549</v>
      </c>
      <c r="D50" s="93" t="s">
        <v>350</v>
      </c>
      <c r="E50" s="72">
        <v>285</v>
      </c>
      <c r="F50" s="36">
        <v>65</v>
      </c>
      <c r="G50" s="35">
        <v>65</v>
      </c>
      <c r="H50" s="37">
        <v>0</v>
      </c>
      <c r="I50" s="36">
        <v>30</v>
      </c>
      <c r="J50" s="36">
        <v>0</v>
      </c>
      <c r="K50" s="36">
        <v>35</v>
      </c>
      <c r="L50" s="37">
        <v>150</v>
      </c>
      <c r="M50" s="72">
        <f t="shared" si="13"/>
        <v>100</v>
      </c>
      <c r="N50" s="72">
        <f t="shared" si="14"/>
        <v>22.807017543859647</v>
      </c>
      <c r="O50" s="36">
        <f t="shared" si="15"/>
        <v>22.807017543859647</v>
      </c>
      <c r="P50" s="36">
        <f t="shared" si="16"/>
        <v>0</v>
      </c>
      <c r="Q50" s="35">
        <f t="shared" si="17"/>
        <v>10.526315789473683</v>
      </c>
      <c r="R50" s="36">
        <f t="shared" si="18"/>
        <v>0</v>
      </c>
      <c r="S50" s="36">
        <f t="shared" si="19"/>
        <v>12.280701754385964</v>
      </c>
      <c r="T50" s="98">
        <f t="shared" si="20"/>
        <v>52.63157894736842</v>
      </c>
    </row>
    <row r="51" spans="1:20" ht="12.75">
      <c r="A51" s="7" t="s">
        <v>281</v>
      </c>
      <c r="B51" s="55"/>
      <c r="C51" s="92">
        <v>3512</v>
      </c>
      <c r="D51" s="93" t="s">
        <v>335</v>
      </c>
      <c r="E51" s="72">
        <v>765</v>
      </c>
      <c r="F51" s="36">
        <v>185</v>
      </c>
      <c r="G51" s="35">
        <v>165</v>
      </c>
      <c r="H51" s="37">
        <v>15</v>
      </c>
      <c r="I51" s="36">
        <v>110</v>
      </c>
      <c r="J51" s="36">
        <v>0</v>
      </c>
      <c r="K51" s="36">
        <v>85</v>
      </c>
      <c r="L51" s="37">
        <v>395</v>
      </c>
      <c r="M51" s="72">
        <f t="shared" si="13"/>
        <v>100</v>
      </c>
      <c r="N51" s="72">
        <f t="shared" si="14"/>
        <v>24.18300653594771</v>
      </c>
      <c r="O51" s="36">
        <f t="shared" si="15"/>
        <v>21.568627450980394</v>
      </c>
      <c r="P51" s="36">
        <f t="shared" si="16"/>
        <v>1.9607843137254901</v>
      </c>
      <c r="Q51" s="35">
        <f t="shared" si="17"/>
        <v>14.37908496732026</v>
      </c>
      <c r="R51" s="36">
        <f t="shared" si="18"/>
        <v>0</v>
      </c>
      <c r="S51" s="36">
        <f t="shared" si="19"/>
        <v>11.11111111111111</v>
      </c>
      <c r="T51" s="98">
        <f t="shared" si="20"/>
        <v>51.633986928104584</v>
      </c>
    </row>
    <row r="52" spans="1:20" ht="12.75">
      <c r="A52" s="7" t="s">
        <v>281</v>
      </c>
      <c r="B52" s="55"/>
      <c r="C52" s="92">
        <v>3541</v>
      </c>
      <c r="D52" s="93" t="s">
        <v>331</v>
      </c>
      <c r="E52" s="72">
        <v>325</v>
      </c>
      <c r="F52" s="36">
        <v>75</v>
      </c>
      <c r="G52" s="35">
        <v>70</v>
      </c>
      <c r="H52" s="37">
        <v>5</v>
      </c>
      <c r="I52" s="36">
        <v>50</v>
      </c>
      <c r="J52" s="36">
        <v>0</v>
      </c>
      <c r="K52" s="36">
        <v>35</v>
      </c>
      <c r="L52" s="37">
        <v>165</v>
      </c>
      <c r="M52" s="72">
        <f t="shared" si="13"/>
        <v>100</v>
      </c>
      <c r="N52" s="72">
        <f t="shared" si="14"/>
        <v>23.076923076923077</v>
      </c>
      <c r="O52" s="36">
        <f t="shared" si="15"/>
        <v>21.53846153846154</v>
      </c>
      <c r="P52" s="36">
        <f t="shared" si="16"/>
        <v>1.5384615384615385</v>
      </c>
      <c r="Q52" s="35">
        <f t="shared" si="17"/>
        <v>15.384615384615385</v>
      </c>
      <c r="R52" s="36">
        <f t="shared" si="18"/>
        <v>0</v>
      </c>
      <c r="S52" s="36">
        <f t="shared" si="19"/>
        <v>10.76923076923077</v>
      </c>
      <c r="T52" s="98">
        <f t="shared" si="20"/>
        <v>50.76923076923077</v>
      </c>
    </row>
    <row r="53" spans="1:20" ht="12.75">
      <c r="A53" s="7" t="s">
        <v>281</v>
      </c>
      <c r="B53" s="55"/>
      <c r="C53" s="92">
        <v>3516</v>
      </c>
      <c r="D53" s="93" t="s">
        <v>342</v>
      </c>
      <c r="E53" s="72">
        <v>540</v>
      </c>
      <c r="F53" s="36">
        <v>130</v>
      </c>
      <c r="G53" s="35">
        <v>120</v>
      </c>
      <c r="H53" s="37">
        <v>15</v>
      </c>
      <c r="I53" s="36">
        <v>75</v>
      </c>
      <c r="J53" s="36">
        <v>0</v>
      </c>
      <c r="K53" s="36">
        <v>70</v>
      </c>
      <c r="L53" s="37">
        <v>270</v>
      </c>
      <c r="M53" s="72">
        <f t="shared" si="13"/>
        <v>100</v>
      </c>
      <c r="N53" s="72">
        <f t="shared" si="14"/>
        <v>24.074074074074073</v>
      </c>
      <c r="O53" s="36">
        <f t="shared" si="15"/>
        <v>22.22222222222222</v>
      </c>
      <c r="P53" s="36">
        <f t="shared" si="16"/>
        <v>2.7777777777777777</v>
      </c>
      <c r="Q53" s="35">
        <f t="shared" si="17"/>
        <v>13.88888888888889</v>
      </c>
      <c r="R53" s="36">
        <f t="shared" si="18"/>
        <v>0</v>
      </c>
      <c r="S53" s="36">
        <f t="shared" si="19"/>
        <v>12.962962962962962</v>
      </c>
      <c r="T53" s="98">
        <f t="shared" si="20"/>
        <v>50</v>
      </c>
    </row>
    <row r="54" spans="1:20" ht="12.75">
      <c r="A54" s="7" t="s">
        <v>281</v>
      </c>
      <c r="B54" s="55"/>
      <c r="C54" s="92">
        <v>3507</v>
      </c>
      <c r="D54" s="93" t="s">
        <v>338</v>
      </c>
      <c r="E54" s="72">
        <v>600</v>
      </c>
      <c r="F54" s="36">
        <v>150</v>
      </c>
      <c r="G54" s="35">
        <v>135</v>
      </c>
      <c r="H54" s="37">
        <v>15</v>
      </c>
      <c r="I54" s="36">
        <v>80</v>
      </c>
      <c r="J54" s="36">
        <v>0</v>
      </c>
      <c r="K54" s="36">
        <v>75</v>
      </c>
      <c r="L54" s="37">
        <v>295</v>
      </c>
      <c r="M54" s="72">
        <f t="shared" si="13"/>
        <v>100</v>
      </c>
      <c r="N54" s="72">
        <f t="shared" si="14"/>
        <v>25</v>
      </c>
      <c r="O54" s="36">
        <f t="shared" si="15"/>
        <v>22.5</v>
      </c>
      <c r="P54" s="36">
        <f t="shared" si="16"/>
        <v>2.5</v>
      </c>
      <c r="Q54" s="35">
        <f t="shared" si="17"/>
        <v>13.333333333333334</v>
      </c>
      <c r="R54" s="36">
        <f t="shared" si="18"/>
        <v>0</v>
      </c>
      <c r="S54" s="36">
        <f t="shared" si="19"/>
        <v>12.5</v>
      </c>
      <c r="T54" s="98">
        <f t="shared" si="20"/>
        <v>49.166666666666664</v>
      </c>
    </row>
    <row r="55" spans="1:20" ht="12.75">
      <c r="A55" s="7" t="s">
        <v>281</v>
      </c>
      <c r="B55" s="55"/>
      <c r="C55" s="92">
        <v>3514</v>
      </c>
      <c r="D55" s="93" t="s">
        <v>340</v>
      </c>
      <c r="E55" s="72">
        <v>580</v>
      </c>
      <c r="F55" s="36">
        <v>160</v>
      </c>
      <c r="G55" s="35">
        <v>150</v>
      </c>
      <c r="H55" s="37">
        <v>10</v>
      </c>
      <c r="I55" s="36">
        <v>70</v>
      </c>
      <c r="J55" s="36">
        <v>0</v>
      </c>
      <c r="K55" s="36">
        <v>70</v>
      </c>
      <c r="L55" s="37">
        <v>285</v>
      </c>
      <c r="M55" s="72">
        <f t="shared" si="13"/>
        <v>100</v>
      </c>
      <c r="N55" s="72">
        <f t="shared" si="14"/>
        <v>27.586206896551722</v>
      </c>
      <c r="O55" s="36">
        <f t="shared" si="15"/>
        <v>25.862068965517242</v>
      </c>
      <c r="P55" s="36">
        <f t="shared" si="16"/>
        <v>1.7241379310344827</v>
      </c>
      <c r="Q55" s="35">
        <f t="shared" si="17"/>
        <v>12.068965517241379</v>
      </c>
      <c r="R55" s="36">
        <f t="shared" si="18"/>
        <v>0</v>
      </c>
      <c r="S55" s="36">
        <f t="shared" si="19"/>
        <v>12.068965517241379</v>
      </c>
      <c r="T55" s="98">
        <f t="shared" si="20"/>
        <v>49.137931034482754</v>
      </c>
    </row>
    <row r="56" spans="1:20" ht="12.75">
      <c r="A56" s="7" t="s">
        <v>281</v>
      </c>
      <c r="B56" s="55"/>
      <c r="C56" s="92">
        <v>3544</v>
      </c>
      <c r="D56" s="93" t="s">
        <v>337</v>
      </c>
      <c r="E56" s="72">
        <v>410</v>
      </c>
      <c r="F56" s="36">
        <v>105</v>
      </c>
      <c r="G56" s="35">
        <v>105</v>
      </c>
      <c r="H56" s="37">
        <v>5</v>
      </c>
      <c r="I56" s="36">
        <v>45</v>
      </c>
      <c r="J56" s="36">
        <v>0</v>
      </c>
      <c r="K56" s="36">
        <v>60</v>
      </c>
      <c r="L56" s="37">
        <v>195</v>
      </c>
      <c r="M56" s="72">
        <f t="shared" si="13"/>
        <v>100</v>
      </c>
      <c r="N56" s="72">
        <f t="shared" si="14"/>
        <v>25.609756097560975</v>
      </c>
      <c r="O56" s="36">
        <f t="shared" si="15"/>
        <v>25.609756097560975</v>
      </c>
      <c r="P56" s="36">
        <f t="shared" si="16"/>
        <v>1.2195121951219512</v>
      </c>
      <c r="Q56" s="35">
        <f t="shared" si="17"/>
        <v>10.975609756097562</v>
      </c>
      <c r="R56" s="36">
        <f t="shared" si="18"/>
        <v>0</v>
      </c>
      <c r="S56" s="36">
        <f t="shared" si="19"/>
        <v>14.634146341463413</v>
      </c>
      <c r="T56" s="98">
        <f t="shared" si="20"/>
        <v>47.5609756097561</v>
      </c>
    </row>
    <row r="57" spans="1:20" ht="12.75">
      <c r="A57" s="7" t="s">
        <v>281</v>
      </c>
      <c r="B57" s="55"/>
      <c r="C57" s="92">
        <v>3551</v>
      </c>
      <c r="D57" s="93" t="s">
        <v>344</v>
      </c>
      <c r="E57" s="72">
        <v>65</v>
      </c>
      <c r="F57" s="36">
        <v>25</v>
      </c>
      <c r="G57" s="35">
        <v>15</v>
      </c>
      <c r="H57" s="37">
        <v>5</v>
      </c>
      <c r="I57" s="36">
        <v>5</v>
      </c>
      <c r="J57" s="36">
        <v>0</v>
      </c>
      <c r="K57" s="36">
        <v>5</v>
      </c>
      <c r="L57" s="37">
        <v>30</v>
      </c>
      <c r="M57" s="72">
        <f t="shared" si="13"/>
        <v>100</v>
      </c>
      <c r="N57" s="72">
        <f t="shared" si="14"/>
        <v>38.46153846153847</v>
      </c>
      <c r="O57" s="36">
        <f t="shared" si="15"/>
        <v>23.076923076923077</v>
      </c>
      <c r="P57" s="36">
        <f t="shared" si="16"/>
        <v>7.6923076923076925</v>
      </c>
      <c r="Q57" s="35">
        <f t="shared" si="17"/>
        <v>7.6923076923076925</v>
      </c>
      <c r="R57" s="36">
        <f t="shared" si="18"/>
        <v>0</v>
      </c>
      <c r="S57" s="36">
        <f t="shared" si="19"/>
        <v>7.6923076923076925</v>
      </c>
      <c r="T57" s="98">
        <f t="shared" si="20"/>
        <v>46.15384615384615</v>
      </c>
    </row>
    <row r="58" spans="1:20" ht="12.75">
      <c r="A58" s="7" t="s">
        <v>281</v>
      </c>
      <c r="B58" s="55"/>
      <c r="C58" s="92">
        <v>3513</v>
      </c>
      <c r="D58" s="99" t="s">
        <v>349</v>
      </c>
      <c r="E58" s="101">
        <v>210</v>
      </c>
      <c r="F58" s="39">
        <v>60</v>
      </c>
      <c r="G58" s="38">
        <v>50</v>
      </c>
      <c r="H58" s="40">
        <v>5</v>
      </c>
      <c r="I58" s="39">
        <v>25</v>
      </c>
      <c r="J58" s="39">
        <v>0</v>
      </c>
      <c r="K58" s="39">
        <v>25</v>
      </c>
      <c r="L58" s="40">
        <v>95</v>
      </c>
      <c r="M58" s="72">
        <f t="shared" si="13"/>
        <v>100</v>
      </c>
      <c r="N58" s="72">
        <f t="shared" si="14"/>
        <v>28.57142857142857</v>
      </c>
      <c r="O58" s="36">
        <f t="shared" si="15"/>
        <v>23.809523809523807</v>
      </c>
      <c r="P58" s="36">
        <f t="shared" si="16"/>
        <v>2.380952380952381</v>
      </c>
      <c r="Q58" s="35">
        <f t="shared" si="17"/>
        <v>11.904761904761903</v>
      </c>
      <c r="R58" s="36">
        <f t="shared" si="18"/>
        <v>0</v>
      </c>
      <c r="S58" s="36">
        <f t="shared" si="19"/>
        <v>11.904761904761903</v>
      </c>
      <c r="T58" s="98">
        <f t="shared" si="20"/>
        <v>45.23809523809524</v>
      </c>
    </row>
    <row r="59" spans="1:20" ht="12.75">
      <c r="A59" s="7" t="s">
        <v>281</v>
      </c>
      <c r="B59" s="55"/>
      <c r="C59" s="94">
        <v>3546</v>
      </c>
      <c r="D59" s="95" t="s">
        <v>352</v>
      </c>
      <c r="E59" s="73">
        <v>145</v>
      </c>
      <c r="F59" s="42">
        <v>25</v>
      </c>
      <c r="G59" s="41">
        <v>30</v>
      </c>
      <c r="H59" s="43">
        <v>0</v>
      </c>
      <c r="I59" s="42">
        <v>25</v>
      </c>
      <c r="J59" s="42">
        <v>0</v>
      </c>
      <c r="K59" s="42">
        <v>25</v>
      </c>
      <c r="L59" s="43">
        <v>65</v>
      </c>
      <c r="M59" s="73">
        <f t="shared" si="13"/>
        <v>100</v>
      </c>
      <c r="N59" s="73">
        <f t="shared" si="14"/>
        <v>17.24137931034483</v>
      </c>
      <c r="O59" s="42">
        <f t="shared" si="15"/>
        <v>20.689655172413794</v>
      </c>
      <c r="P59" s="42">
        <f t="shared" si="16"/>
        <v>0</v>
      </c>
      <c r="Q59" s="41">
        <f t="shared" si="17"/>
        <v>17.24137931034483</v>
      </c>
      <c r="R59" s="42">
        <f t="shared" si="18"/>
        <v>0</v>
      </c>
      <c r="S59" s="42">
        <f t="shared" si="19"/>
        <v>17.24137931034483</v>
      </c>
      <c r="T59" s="100">
        <f t="shared" si="20"/>
        <v>44.827586206896555</v>
      </c>
    </row>
    <row r="60" spans="1:20" ht="12.75">
      <c r="A60" s="7"/>
      <c r="B60" s="55"/>
      <c r="C60" s="170" t="s">
        <v>294</v>
      </c>
      <c r="D60" s="197"/>
      <c r="E60" s="74">
        <f>SUM(E33:E59)</f>
        <v>11370</v>
      </c>
      <c r="F60" s="28">
        <f aca="true" t="shared" si="21" ref="F60:L60">SUM(F33:F59)</f>
        <v>2675</v>
      </c>
      <c r="G60" s="27">
        <f t="shared" si="21"/>
        <v>2455</v>
      </c>
      <c r="H60" s="29">
        <f t="shared" si="21"/>
        <v>250</v>
      </c>
      <c r="I60" s="28">
        <f t="shared" si="21"/>
        <v>1365</v>
      </c>
      <c r="J60" s="28">
        <f t="shared" si="21"/>
        <v>0</v>
      </c>
      <c r="K60" s="28">
        <f t="shared" si="21"/>
        <v>1105</v>
      </c>
      <c r="L60" s="28">
        <f t="shared" si="21"/>
        <v>6185</v>
      </c>
      <c r="M60" s="74">
        <f aca="true" t="shared" si="22" ref="M60:T61">(E60/$E60)*100</f>
        <v>100</v>
      </c>
      <c r="N60" s="74">
        <f t="shared" si="22"/>
        <v>23.52682497801231</v>
      </c>
      <c r="O60" s="28">
        <f t="shared" si="22"/>
        <v>21.591908531222515</v>
      </c>
      <c r="P60" s="28">
        <f t="shared" si="22"/>
        <v>2.198768689533861</v>
      </c>
      <c r="Q60" s="27">
        <f t="shared" si="22"/>
        <v>12.005277044854882</v>
      </c>
      <c r="R60" s="28">
        <f t="shared" si="22"/>
        <v>0</v>
      </c>
      <c r="S60" s="28">
        <f t="shared" si="22"/>
        <v>9.718557607739665</v>
      </c>
      <c r="T60" s="76">
        <f t="shared" si="22"/>
        <v>54.397537379067714</v>
      </c>
    </row>
    <row r="61" spans="1:20" ht="12.75">
      <c r="A61" s="9"/>
      <c r="B61" s="64"/>
      <c r="C61" s="172" t="s">
        <v>162</v>
      </c>
      <c r="D61" s="198"/>
      <c r="E61" s="74">
        <f>E15+E31+E60</f>
        <v>67925</v>
      </c>
      <c r="F61" s="74">
        <f aca="true" t="shared" si="23" ref="F61:L61">F15+F31+F60</f>
        <v>16230</v>
      </c>
      <c r="G61" s="27">
        <f t="shared" si="23"/>
        <v>14245</v>
      </c>
      <c r="H61" s="29">
        <f t="shared" si="23"/>
        <v>2050</v>
      </c>
      <c r="I61" s="27">
        <f t="shared" si="23"/>
        <v>9625</v>
      </c>
      <c r="J61" s="28">
        <f t="shared" si="23"/>
        <v>0</v>
      </c>
      <c r="K61" s="28">
        <f t="shared" si="23"/>
        <v>10710</v>
      </c>
      <c r="L61" s="29">
        <f t="shared" si="23"/>
        <v>31300</v>
      </c>
      <c r="M61" s="74">
        <f t="shared" si="22"/>
        <v>100</v>
      </c>
      <c r="N61" s="74">
        <f t="shared" si="22"/>
        <v>23.894000736106</v>
      </c>
      <c r="O61" s="28">
        <f t="shared" si="22"/>
        <v>20.97165991902834</v>
      </c>
      <c r="P61" s="28">
        <f t="shared" si="22"/>
        <v>3.0180345969819653</v>
      </c>
      <c r="Q61" s="27">
        <f t="shared" si="22"/>
        <v>14.17004048582996</v>
      </c>
      <c r="R61" s="28">
        <f t="shared" si="22"/>
        <v>0</v>
      </c>
      <c r="S61" s="28">
        <f t="shared" si="22"/>
        <v>15.767390504232608</v>
      </c>
      <c r="T61" s="76">
        <f t="shared" si="22"/>
        <v>46.08023555391976</v>
      </c>
    </row>
    <row r="62" spans="1:20" ht="12.75">
      <c r="A62" s="8"/>
      <c r="C62" s="174" t="s">
        <v>287</v>
      </c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</row>
  </sheetData>
  <sheetProtection/>
  <mergeCells count="27">
    <mergeCell ref="C32:D32"/>
    <mergeCell ref="C60:D60"/>
    <mergeCell ref="C61:D61"/>
    <mergeCell ref="C62:T62"/>
    <mergeCell ref="E5:L5"/>
    <mergeCell ref="M5:T5"/>
    <mergeCell ref="E6:T6"/>
    <mergeCell ref="E16:T16"/>
    <mergeCell ref="C31:D31"/>
    <mergeCell ref="E32:T32"/>
    <mergeCell ref="C16:D16"/>
    <mergeCell ref="L3:L4"/>
    <mergeCell ref="M3:M4"/>
    <mergeCell ref="N3:P3"/>
    <mergeCell ref="Q3:Q4"/>
    <mergeCell ref="R3:R4"/>
    <mergeCell ref="S3:S4"/>
    <mergeCell ref="T3:T4"/>
    <mergeCell ref="C1:T1"/>
    <mergeCell ref="C2:C6"/>
    <mergeCell ref="D2:D6"/>
    <mergeCell ref="E2:T2"/>
    <mergeCell ref="E3:E4"/>
    <mergeCell ref="F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72"/>
  <sheetViews>
    <sheetView zoomScalePageLayoutView="0" workbookViewId="0" topLeftCell="B1">
      <selection activeCell="B1" sqref="B1:Q1"/>
    </sheetView>
  </sheetViews>
  <sheetFormatPr defaultColWidth="9.140625" defaultRowHeight="12.75"/>
  <cols>
    <col min="1" max="1" width="18.00390625" style="0" customWidth="1"/>
    <col min="2" max="2" width="5.7109375" style="135" customWidth="1"/>
    <col min="3" max="3" width="26.140625" style="0" customWidth="1"/>
    <col min="4" max="4" width="11.57421875" style="0" customWidth="1"/>
    <col min="5" max="5" width="10.421875" style="0" customWidth="1"/>
    <col min="6" max="6" width="14.7109375" style="0" customWidth="1"/>
    <col min="7" max="7" width="8.57421875" style="0" customWidth="1"/>
    <col min="8" max="8" width="9.57421875" style="0" customWidth="1"/>
    <col min="9" max="9" width="12.57421875" style="0" customWidth="1"/>
    <col min="10" max="10" width="9.7109375" style="0" customWidth="1"/>
    <col min="11" max="11" width="11.421875" style="0" customWidth="1"/>
    <col min="12" max="12" width="10.57421875" style="0" customWidth="1"/>
    <col min="13" max="13" width="14.57421875" style="0" customWidth="1"/>
    <col min="14" max="14" width="8.28125" style="0" customWidth="1"/>
    <col min="15" max="15" width="9.421875" style="0" customWidth="1"/>
    <col min="16" max="16" width="13.8515625" style="0" customWidth="1"/>
    <col min="17" max="17" width="10.140625" style="0" customWidth="1"/>
    <col min="18" max="18" width="14.57421875" style="0" customWidth="1"/>
  </cols>
  <sheetData>
    <row r="1" spans="2:17" ht="18.75" customHeight="1">
      <c r="B1" s="202" t="s">
        <v>387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</row>
    <row r="2" spans="2:17" ht="18" customHeight="1" thickBot="1">
      <c r="B2" s="203" t="s">
        <v>356</v>
      </c>
      <c r="C2" s="167" t="s">
        <v>269</v>
      </c>
      <c r="D2" s="204" t="s">
        <v>374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</row>
    <row r="3" spans="1:17" ht="27.75" customHeight="1">
      <c r="A3" s="111"/>
      <c r="B3" s="203"/>
      <c r="C3" s="167"/>
      <c r="D3" s="205" t="s">
        <v>375</v>
      </c>
      <c r="E3" s="207" t="s">
        <v>376</v>
      </c>
      <c r="F3" s="208" t="s">
        <v>377</v>
      </c>
      <c r="G3" s="209"/>
      <c r="H3" s="210"/>
      <c r="I3" s="211" t="s">
        <v>378</v>
      </c>
      <c r="J3" s="213" t="s">
        <v>379</v>
      </c>
      <c r="K3" s="205" t="s">
        <v>375</v>
      </c>
      <c r="L3" s="207" t="s">
        <v>376</v>
      </c>
      <c r="M3" s="208" t="s">
        <v>377</v>
      </c>
      <c r="N3" s="209"/>
      <c r="O3" s="210"/>
      <c r="P3" s="211" t="s">
        <v>380</v>
      </c>
      <c r="Q3" s="211" t="s">
        <v>379</v>
      </c>
    </row>
    <row r="4" spans="1:17" s="2" customFormat="1" ht="78.75" customHeight="1">
      <c r="A4" s="111"/>
      <c r="B4" s="203"/>
      <c r="C4" s="167"/>
      <c r="D4" s="206"/>
      <c r="E4" s="168"/>
      <c r="F4" s="102" t="s">
        <v>381</v>
      </c>
      <c r="G4" s="102" t="s">
        <v>382</v>
      </c>
      <c r="H4" s="102" t="s">
        <v>383</v>
      </c>
      <c r="I4" s="212"/>
      <c r="J4" s="214"/>
      <c r="K4" s="206"/>
      <c r="L4" s="168"/>
      <c r="M4" s="112" t="s">
        <v>381</v>
      </c>
      <c r="N4" s="102" t="s">
        <v>382</v>
      </c>
      <c r="O4" s="102" t="s">
        <v>383</v>
      </c>
      <c r="P4" s="212"/>
      <c r="Q4" s="212"/>
    </row>
    <row r="5" spans="2:17" ht="17.25" customHeight="1">
      <c r="B5" s="203"/>
      <c r="C5" s="167"/>
      <c r="D5" s="215" t="s">
        <v>357</v>
      </c>
      <c r="E5" s="216"/>
      <c r="F5" s="216"/>
      <c r="G5" s="216"/>
      <c r="H5" s="216"/>
      <c r="I5" s="216"/>
      <c r="J5" s="217"/>
      <c r="K5" s="218" t="s">
        <v>358</v>
      </c>
      <c r="L5" s="219"/>
      <c r="M5" s="219"/>
      <c r="N5" s="219"/>
      <c r="O5" s="219"/>
      <c r="P5" s="219"/>
      <c r="Q5" s="219"/>
    </row>
    <row r="6" spans="2:17" ht="17.25" customHeight="1">
      <c r="B6" s="113"/>
      <c r="C6" s="111"/>
      <c r="D6" s="220" t="s">
        <v>384</v>
      </c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5"/>
    </row>
    <row r="7" spans="1:18" ht="12.75">
      <c r="A7" s="54" t="s">
        <v>283</v>
      </c>
      <c r="B7" s="114">
        <v>3525</v>
      </c>
      <c r="C7" s="11" t="s">
        <v>309</v>
      </c>
      <c r="D7" s="115">
        <v>6040</v>
      </c>
      <c r="E7" s="72">
        <v>1880</v>
      </c>
      <c r="F7" s="36">
        <v>3065</v>
      </c>
      <c r="G7" s="35">
        <v>3065</v>
      </c>
      <c r="H7" s="37">
        <v>0</v>
      </c>
      <c r="I7" s="72">
        <v>660</v>
      </c>
      <c r="J7" s="116">
        <v>435</v>
      </c>
      <c r="K7" s="115">
        <f aca="true" t="shared" si="0" ref="K7:Q15">(D7/$D7)*100</f>
        <v>100</v>
      </c>
      <c r="L7" s="72">
        <f t="shared" si="0"/>
        <v>31.125827814569533</v>
      </c>
      <c r="M7" s="117">
        <f t="shared" si="0"/>
        <v>50.74503311258278</v>
      </c>
      <c r="N7" s="35">
        <f t="shared" si="0"/>
        <v>50.74503311258278</v>
      </c>
      <c r="O7" s="37">
        <f t="shared" si="0"/>
        <v>0</v>
      </c>
      <c r="P7" s="72">
        <f t="shared" si="0"/>
        <v>10.927152317880795</v>
      </c>
      <c r="Q7" s="37">
        <f t="shared" si="0"/>
        <v>7.201986754966887</v>
      </c>
      <c r="R7" s="4"/>
    </row>
    <row r="8" spans="1:18" ht="12.75">
      <c r="A8" s="54" t="s">
        <v>283</v>
      </c>
      <c r="B8" s="114">
        <v>3519</v>
      </c>
      <c r="C8" s="11" t="s">
        <v>310</v>
      </c>
      <c r="D8" s="115">
        <v>6690</v>
      </c>
      <c r="E8" s="72">
        <v>1445</v>
      </c>
      <c r="F8" s="36">
        <v>3300</v>
      </c>
      <c r="G8" s="35">
        <v>3300</v>
      </c>
      <c r="H8" s="37">
        <v>0</v>
      </c>
      <c r="I8" s="72">
        <v>1520</v>
      </c>
      <c r="J8" s="116">
        <v>420</v>
      </c>
      <c r="K8" s="115">
        <f t="shared" si="0"/>
        <v>100</v>
      </c>
      <c r="L8" s="72">
        <f t="shared" si="0"/>
        <v>21.599402092675636</v>
      </c>
      <c r="M8" s="117">
        <f t="shared" si="0"/>
        <v>49.327354260089685</v>
      </c>
      <c r="N8" s="35">
        <f t="shared" si="0"/>
        <v>49.327354260089685</v>
      </c>
      <c r="O8" s="37">
        <f t="shared" si="0"/>
        <v>0</v>
      </c>
      <c r="P8" s="72">
        <f t="shared" si="0"/>
        <v>22.720478325859492</v>
      </c>
      <c r="Q8" s="37">
        <f t="shared" si="0"/>
        <v>6.278026905829597</v>
      </c>
      <c r="R8" s="4"/>
    </row>
    <row r="9" spans="1:18" ht="12.75">
      <c r="A9" s="54" t="s">
        <v>283</v>
      </c>
      <c r="B9" s="114">
        <v>3553</v>
      </c>
      <c r="C9" s="11" t="s">
        <v>308</v>
      </c>
      <c r="D9" s="115">
        <v>2040</v>
      </c>
      <c r="E9" s="72">
        <v>670</v>
      </c>
      <c r="F9" s="36">
        <v>980</v>
      </c>
      <c r="G9" s="35">
        <v>980</v>
      </c>
      <c r="H9" s="37">
        <v>0</v>
      </c>
      <c r="I9" s="72">
        <v>310</v>
      </c>
      <c r="J9" s="116">
        <v>75</v>
      </c>
      <c r="K9" s="115">
        <f t="shared" si="0"/>
        <v>100</v>
      </c>
      <c r="L9" s="72">
        <f t="shared" si="0"/>
        <v>32.84313725490196</v>
      </c>
      <c r="M9" s="117">
        <f t="shared" si="0"/>
        <v>48.03921568627451</v>
      </c>
      <c r="N9" s="35">
        <f t="shared" si="0"/>
        <v>48.03921568627451</v>
      </c>
      <c r="O9" s="37">
        <f t="shared" si="0"/>
        <v>0</v>
      </c>
      <c r="P9" s="72">
        <f t="shared" si="0"/>
        <v>15.196078431372548</v>
      </c>
      <c r="Q9" s="37">
        <f t="shared" si="0"/>
        <v>3.6764705882352944</v>
      </c>
      <c r="R9" s="4"/>
    </row>
    <row r="10" spans="1:18" ht="12.75">
      <c r="A10" s="54" t="s">
        <v>283</v>
      </c>
      <c r="B10" s="114">
        <v>3521</v>
      </c>
      <c r="C10" s="11" t="s">
        <v>312</v>
      </c>
      <c r="D10" s="115">
        <v>6595</v>
      </c>
      <c r="E10" s="72">
        <v>1950</v>
      </c>
      <c r="F10" s="36">
        <v>3055</v>
      </c>
      <c r="G10" s="35">
        <v>3055</v>
      </c>
      <c r="H10" s="37">
        <v>0</v>
      </c>
      <c r="I10" s="72">
        <v>1350</v>
      </c>
      <c r="J10" s="116">
        <v>235</v>
      </c>
      <c r="K10" s="115">
        <f t="shared" si="0"/>
        <v>100</v>
      </c>
      <c r="L10" s="72">
        <f t="shared" si="0"/>
        <v>29.567854435178166</v>
      </c>
      <c r="M10" s="117">
        <f t="shared" si="0"/>
        <v>46.32297194844579</v>
      </c>
      <c r="N10" s="35">
        <f t="shared" si="0"/>
        <v>46.32297194844579</v>
      </c>
      <c r="O10" s="37">
        <f t="shared" si="0"/>
        <v>0</v>
      </c>
      <c r="P10" s="72">
        <f t="shared" si="0"/>
        <v>20.47005307050796</v>
      </c>
      <c r="Q10" s="37">
        <f t="shared" si="0"/>
        <v>3.56330553449583</v>
      </c>
      <c r="R10" s="4"/>
    </row>
    <row r="11" spans="1:18" ht="12.75">
      <c r="A11" s="54" t="s">
        <v>283</v>
      </c>
      <c r="B11" s="114">
        <v>3520</v>
      </c>
      <c r="C11" s="11" t="s">
        <v>311</v>
      </c>
      <c r="D11" s="115">
        <v>24880</v>
      </c>
      <c r="E11" s="72">
        <v>6715</v>
      </c>
      <c r="F11" s="36">
        <v>10775</v>
      </c>
      <c r="G11" s="35">
        <v>10340</v>
      </c>
      <c r="H11" s="37">
        <v>440</v>
      </c>
      <c r="I11" s="72">
        <v>5490</v>
      </c>
      <c r="J11" s="116">
        <v>1905</v>
      </c>
      <c r="K11" s="115">
        <f t="shared" si="0"/>
        <v>100</v>
      </c>
      <c r="L11" s="72">
        <f t="shared" si="0"/>
        <v>26.989549839228292</v>
      </c>
      <c r="M11" s="117">
        <f t="shared" si="0"/>
        <v>43.307877813504824</v>
      </c>
      <c r="N11" s="35">
        <f t="shared" si="0"/>
        <v>41.559485530546624</v>
      </c>
      <c r="O11" s="37">
        <f t="shared" si="0"/>
        <v>1.7684887459807075</v>
      </c>
      <c r="P11" s="72">
        <f t="shared" si="0"/>
        <v>22.065916398713824</v>
      </c>
      <c r="Q11" s="37">
        <f t="shared" si="0"/>
        <v>7.656752411575562</v>
      </c>
      <c r="R11" s="4"/>
    </row>
    <row r="12" spans="1:18" ht="12.75">
      <c r="A12" s="54" t="s">
        <v>283</v>
      </c>
      <c r="B12" s="114">
        <v>3524</v>
      </c>
      <c r="C12" s="11" t="s">
        <v>306</v>
      </c>
      <c r="D12" s="115">
        <v>5330</v>
      </c>
      <c r="E12" s="72">
        <v>2050</v>
      </c>
      <c r="F12" s="36">
        <v>2035</v>
      </c>
      <c r="G12" s="35">
        <v>1940</v>
      </c>
      <c r="H12" s="37">
        <v>95</v>
      </c>
      <c r="I12" s="72">
        <v>1075</v>
      </c>
      <c r="J12" s="116">
        <v>170</v>
      </c>
      <c r="K12" s="115">
        <f t="shared" si="0"/>
        <v>100</v>
      </c>
      <c r="L12" s="72">
        <f t="shared" si="0"/>
        <v>38.46153846153847</v>
      </c>
      <c r="M12" s="117">
        <f t="shared" si="0"/>
        <v>38.18011257035647</v>
      </c>
      <c r="N12" s="35">
        <f t="shared" si="0"/>
        <v>36.39774859287054</v>
      </c>
      <c r="O12" s="37">
        <f t="shared" si="0"/>
        <v>1.7823639774859286</v>
      </c>
      <c r="P12" s="72">
        <f t="shared" si="0"/>
        <v>20.16885553470919</v>
      </c>
      <c r="Q12" s="37">
        <f t="shared" si="0"/>
        <v>3.189493433395872</v>
      </c>
      <c r="R12" s="4"/>
    </row>
    <row r="13" spans="1:18" ht="12.75">
      <c r="A13" s="54" t="s">
        <v>283</v>
      </c>
      <c r="B13" s="114">
        <v>3529</v>
      </c>
      <c r="C13" s="11" t="s">
        <v>307</v>
      </c>
      <c r="D13" s="115">
        <v>1795</v>
      </c>
      <c r="E13" s="72">
        <v>655</v>
      </c>
      <c r="F13" s="36">
        <v>655</v>
      </c>
      <c r="G13" s="35">
        <v>655</v>
      </c>
      <c r="H13" s="37">
        <v>0</v>
      </c>
      <c r="I13" s="72">
        <v>375</v>
      </c>
      <c r="J13" s="116">
        <v>105</v>
      </c>
      <c r="K13" s="115">
        <f t="shared" si="0"/>
        <v>100</v>
      </c>
      <c r="L13" s="72">
        <f t="shared" si="0"/>
        <v>36.49025069637883</v>
      </c>
      <c r="M13" s="117">
        <f t="shared" si="0"/>
        <v>36.49025069637883</v>
      </c>
      <c r="N13" s="35">
        <f t="shared" si="0"/>
        <v>36.49025069637883</v>
      </c>
      <c r="O13" s="37">
        <f t="shared" si="0"/>
        <v>0</v>
      </c>
      <c r="P13" s="72">
        <f t="shared" si="0"/>
        <v>20.891364902506965</v>
      </c>
      <c r="Q13" s="37">
        <f t="shared" si="0"/>
        <v>5.8495821727019495</v>
      </c>
      <c r="R13" s="4"/>
    </row>
    <row r="14" spans="1:18" ht="12.75">
      <c r="A14" s="54" t="s">
        <v>283</v>
      </c>
      <c r="B14" s="114">
        <v>3506</v>
      </c>
      <c r="C14" s="11" t="s">
        <v>305</v>
      </c>
      <c r="D14" s="115">
        <v>11780</v>
      </c>
      <c r="E14" s="72">
        <v>3480</v>
      </c>
      <c r="F14" s="36">
        <v>4170</v>
      </c>
      <c r="G14" s="35">
        <v>4010</v>
      </c>
      <c r="H14" s="37">
        <v>165</v>
      </c>
      <c r="I14" s="72">
        <v>3165</v>
      </c>
      <c r="J14" s="116">
        <v>960</v>
      </c>
      <c r="K14" s="118">
        <f t="shared" si="0"/>
        <v>100</v>
      </c>
      <c r="L14" s="75">
        <f t="shared" si="0"/>
        <v>29.541595925297116</v>
      </c>
      <c r="M14" s="119">
        <f t="shared" si="0"/>
        <v>35.39898132427844</v>
      </c>
      <c r="N14" s="44">
        <f t="shared" si="0"/>
        <v>34.04074702886248</v>
      </c>
      <c r="O14" s="46">
        <f t="shared" si="0"/>
        <v>1.400679117147708</v>
      </c>
      <c r="P14" s="75">
        <f t="shared" si="0"/>
        <v>26.867572156196946</v>
      </c>
      <c r="Q14" s="46">
        <f t="shared" si="0"/>
        <v>8.149405772495756</v>
      </c>
      <c r="R14" s="4"/>
    </row>
    <row r="15" spans="1:18" ht="12.75">
      <c r="A15" s="6"/>
      <c r="B15" s="87" t="s">
        <v>355</v>
      </c>
      <c r="C15" s="96"/>
      <c r="D15" s="120">
        <f aca="true" t="shared" si="1" ref="D15:J15">SUM(D7:D14)</f>
        <v>65150</v>
      </c>
      <c r="E15" s="74">
        <f t="shared" si="1"/>
        <v>18845</v>
      </c>
      <c r="F15" s="74">
        <f t="shared" si="1"/>
        <v>28035</v>
      </c>
      <c r="G15" s="28">
        <f t="shared" si="1"/>
        <v>27345</v>
      </c>
      <c r="H15" s="28">
        <f t="shared" si="1"/>
        <v>700</v>
      </c>
      <c r="I15" s="74">
        <f t="shared" si="1"/>
        <v>13945</v>
      </c>
      <c r="J15" s="121">
        <f t="shared" si="1"/>
        <v>4305</v>
      </c>
      <c r="K15" s="122">
        <f t="shared" si="0"/>
        <v>100</v>
      </c>
      <c r="L15" s="74">
        <f t="shared" si="0"/>
        <v>28.925556408288568</v>
      </c>
      <c r="M15" s="123">
        <f t="shared" si="0"/>
        <v>43.03146584804298</v>
      </c>
      <c r="N15" s="27">
        <f t="shared" si="0"/>
        <v>41.97237145049885</v>
      </c>
      <c r="O15" s="29">
        <f t="shared" si="0"/>
        <v>1.0744435917114352</v>
      </c>
      <c r="P15" s="74">
        <f t="shared" si="0"/>
        <v>21.40445126630852</v>
      </c>
      <c r="Q15" s="29">
        <f t="shared" si="0"/>
        <v>6.607828089025326</v>
      </c>
      <c r="R15" s="4"/>
    </row>
    <row r="16" spans="2:17" ht="17.25" customHeight="1">
      <c r="B16" s="113"/>
      <c r="C16" s="111"/>
      <c r="D16" s="220" t="s">
        <v>385</v>
      </c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5"/>
    </row>
    <row r="17" spans="1:18" s="22" customFormat="1" ht="12.75">
      <c r="A17" s="54" t="s">
        <v>282</v>
      </c>
      <c r="B17" s="114">
        <v>3539</v>
      </c>
      <c r="C17" s="11" t="s">
        <v>322</v>
      </c>
      <c r="D17" s="115">
        <v>4860</v>
      </c>
      <c r="E17" s="72">
        <v>915</v>
      </c>
      <c r="F17" s="36">
        <v>2905</v>
      </c>
      <c r="G17" s="35">
        <v>2905</v>
      </c>
      <c r="H17" s="37">
        <v>0</v>
      </c>
      <c r="I17" s="72">
        <v>555</v>
      </c>
      <c r="J17" s="116">
        <v>485</v>
      </c>
      <c r="K17" s="115">
        <f aca="true" t="shared" si="2" ref="K17:Q31">(D17/$D17)*100</f>
        <v>100</v>
      </c>
      <c r="L17" s="72">
        <f t="shared" si="2"/>
        <v>18.82716049382716</v>
      </c>
      <c r="M17" s="117">
        <f t="shared" si="2"/>
        <v>59.77366255144033</v>
      </c>
      <c r="N17" s="35">
        <f t="shared" si="2"/>
        <v>59.77366255144033</v>
      </c>
      <c r="O17" s="37">
        <f t="shared" si="2"/>
        <v>0</v>
      </c>
      <c r="P17" s="72">
        <f t="shared" si="2"/>
        <v>11.419753086419753</v>
      </c>
      <c r="Q17" s="37">
        <f t="shared" si="2"/>
        <v>9.979423868312757</v>
      </c>
      <c r="R17" s="4"/>
    </row>
    <row r="18" spans="1:18" ht="12.75">
      <c r="A18" s="54" t="s">
        <v>282</v>
      </c>
      <c r="B18" s="114">
        <v>3534</v>
      </c>
      <c r="C18" s="11" t="s">
        <v>325</v>
      </c>
      <c r="D18" s="115">
        <v>900</v>
      </c>
      <c r="E18" s="72">
        <v>200</v>
      </c>
      <c r="F18" s="36">
        <v>475</v>
      </c>
      <c r="G18" s="35">
        <v>475</v>
      </c>
      <c r="H18" s="37">
        <v>0</v>
      </c>
      <c r="I18" s="72">
        <v>140</v>
      </c>
      <c r="J18" s="116">
        <v>85</v>
      </c>
      <c r="K18" s="115">
        <f t="shared" si="2"/>
        <v>100</v>
      </c>
      <c r="L18" s="72">
        <f t="shared" si="2"/>
        <v>22.22222222222222</v>
      </c>
      <c r="M18" s="117">
        <f t="shared" si="2"/>
        <v>52.77777777777778</v>
      </c>
      <c r="N18" s="35">
        <f t="shared" si="2"/>
        <v>52.77777777777778</v>
      </c>
      <c r="O18" s="37">
        <f t="shared" si="2"/>
        <v>0</v>
      </c>
      <c r="P18" s="72">
        <f t="shared" si="2"/>
        <v>15.555555555555555</v>
      </c>
      <c r="Q18" s="37">
        <f t="shared" si="2"/>
        <v>9.444444444444445</v>
      </c>
      <c r="R18" s="4"/>
    </row>
    <row r="19" spans="1:18" ht="12.75">
      <c r="A19" s="54" t="s">
        <v>282</v>
      </c>
      <c r="B19" s="114">
        <v>3518</v>
      </c>
      <c r="C19" s="11" t="s">
        <v>326</v>
      </c>
      <c r="D19" s="115">
        <v>4530</v>
      </c>
      <c r="E19" s="72">
        <v>840</v>
      </c>
      <c r="F19" s="36">
        <v>2365</v>
      </c>
      <c r="G19" s="35">
        <v>2345</v>
      </c>
      <c r="H19" s="37">
        <v>25</v>
      </c>
      <c r="I19" s="72">
        <v>1040</v>
      </c>
      <c r="J19" s="116">
        <v>280</v>
      </c>
      <c r="K19" s="115">
        <f t="shared" si="2"/>
        <v>100</v>
      </c>
      <c r="L19" s="72">
        <f t="shared" si="2"/>
        <v>18.543046357615893</v>
      </c>
      <c r="M19" s="117">
        <f t="shared" si="2"/>
        <v>52.207505518763796</v>
      </c>
      <c r="N19" s="35">
        <f t="shared" si="2"/>
        <v>51.76600441501103</v>
      </c>
      <c r="O19" s="37">
        <f t="shared" si="2"/>
        <v>0.5518763796909493</v>
      </c>
      <c r="P19" s="72">
        <f t="shared" si="2"/>
        <v>22.958057395143488</v>
      </c>
      <c r="Q19" s="37">
        <f t="shared" si="2"/>
        <v>6.181015452538632</v>
      </c>
      <c r="R19" s="4"/>
    </row>
    <row r="20" spans="1:18" ht="12.75">
      <c r="A20" s="54" t="s">
        <v>282</v>
      </c>
      <c r="B20" s="114">
        <v>3515</v>
      </c>
      <c r="C20" s="11" t="s">
        <v>316</v>
      </c>
      <c r="D20" s="115">
        <v>2370</v>
      </c>
      <c r="E20" s="72">
        <v>450</v>
      </c>
      <c r="F20" s="36">
        <v>1130</v>
      </c>
      <c r="G20" s="35">
        <v>1130</v>
      </c>
      <c r="H20" s="37">
        <v>0</v>
      </c>
      <c r="I20" s="72">
        <v>575</v>
      </c>
      <c r="J20" s="116">
        <v>205</v>
      </c>
      <c r="K20" s="115">
        <f t="shared" si="2"/>
        <v>100</v>
      </c>
      <c r="L20" s="72">
        <f t="shared" si="2"/>
        <v>18.9873417721519</v>
      </c>
      <c r="M20" s="117">
        <f t="shared" si="2"/>
        <v>47.67932489451477</v>
      </c>
      <c r="N20" s="35">
        <f t="shared" si="2"/>
        <v>47.67932489451477</v>
      </c>
      <c r="O20" s="37">
        <f t="shared" si="2"/>
        <v>0</v>
      </c>
      <c r="P20" s="72">
        <f t="shared" si="2"/>
        <v>24.261603375527425</v>
      </c>
      <c r="Q20" s="37">
        <f t="shared" si="2"/>
        <v>8.649789029535865</v>
      </c>
      <c r="R20" s="4"/>
    </row>
    <row r="21" spans="1:18" ht="12.75">
      <c r="A21" s="54" t="s">
        <v>282</v>
      </c>
      <c r="B21" s="114">
        <v>3537</v>
      </c>
      <c r="C21" s="11" t="s">
        <v>323</v>
      </c>
      <c r="D21" s="115">
        <v>4595</v>
      </c>
      <c r="E21" s="72">
        <v>1375</v>
      </c>
      <c r="F21" s="36">
        <v>2145</v>
      </c>
      <c r="G21" s="35">
        <v>2140</v>
      </c>
      <c r="H21" s="37">
        <v>0</v>
      </c>
      <c r="I21" s="72">
        <v>635</v>
      </c>
      <c r="J21" s="116">
        <v>440</v>
      </c>
      <c r="K21" s="115">
        <f t="shared" si="2"/>
        <v>100</v>
      </c>
      <c r="L21" s="72">
        <f t="shared" si="2"/>
        <v>29.923830250272033</v>
      </c>
      <c r="M21" s="117">
        <f t="shared" si="2"/>
        <v>46.681175190424376</v>
      </c>
      <c r="N21" s="35">
        <f t="shared" si="2"/>
        <v>46.57236126224157</v>
      </c>
      <c r="O21" s="37">
        <f t="shared" si="2"/>
        <v>0</v>
      </c>
      <c r="P21" s="72">
        <f t="shared" si="2"/>
        <v>13.81936887921654</v>
      </c>
      <c r="Q21" s="37">
        <f t="shared" si="2"/>
        <v>9.57562568008705</v>
      </c>
      <c r="R21" s="4"/>
    </row>
    <row r="22" spans="1:18" ht="12.75">
      <c r="A22" s="54" t="s">
        <v>282</v>
      </c>
      <c r="B22" s="114">
        <v>3526</v>
      </c>
      <c r="C22" s="11" t="s">
        <v>320</v>
      </c>
      <c r="D22" s="115">
        <v>6945</v>
      </c>
      <c r="E22" s="72">
        <v>1010</v>
      </c>
      <c r="F22" s="36">
        <v>3240</v>
      </c>
      <c r="G22" s="35">
        <v>3245</v>
      </c>
      <c r="H22" s="37">
        <v>0</v>
      </c>
      <c r="I22" s="72">
        <v>2090</v>
      </c>
      <c r="J22" s="116">
        <v>605</v>
      </c>
      <c r="K22" s="115">
        <f t="shared" si="2"/>
        <v>100</v>
      </c>
      <c r="L22" s="72">
        <f t="shared" si="2"/>
        <v>14.542836573074155</v>
      </c>
      <c r="M22" s="117">
        <f t="shared" si="2"/>
        <v>46.652267818574515</v>
      </c>
      <c r="N22" s="35">
        <f t="shared" si="2"/>
        <v>46.724262059035276</v>
      </c>
      <c r="O22" s="37">
        <f t="shared" si="2"/>
        <v>0</v>
      </c>
      <c r="P22" s="72">
        <f t="shared" si="2"/>
        <v>30.093592512598992</v>
      </c>
      <c r="Q22" s="37">
        <f t="shared" si="2"/>
        <v>8.71130309575234</v>
      </c>
      <c r="R22" s="4"/>
    </row>
    <row r="23" spans="1:18" ht="12.75">
      <c r="A23" s="54" t="s">
        <v>282</v>
      </c>
      <c r="B23" s="114">
        <v>3511</v>
      </c>
      <c r="C23" s="11" t="s">
        <v>314</v>
      </c>
      <c r="D23" s="115">
        <v>755</v>
      </c>
      <c r="E23" s="72">
        <v>115</v>
      </c>
      <c r="F23" s="36">
        <v>330</v>
      </c>
      <c r="G23" s="35">
        <v>330</v>
      </c>
      <c r="H23" s="37">
        <v>0</v>
      </c>
      <c r="I23" s="72">
        <v>235</v>
      </c>
      <c r="J23" s="116">
        <v>80</v>
      </c>
      <c r="K23" s="115">
        <f t="shared" si="2"/>
        <v>100</v>
      </c>
      <c r="L23" s="72">
        <f t="shared" si="2"/>
        <v>15.2317880794702</v>
      </c>
      <c r="M23" s="117">
        <f t="shared" si="2"/>
        <v>43.70860927152318</v>
      </c>
      <c r="N23" s="35">
        <f t="shared" si="2"/>
        <v>43.70860927152318</v>
      </c>
      <c r="O23" s="37">
        <f t="shared" si="2"/>
        <v>0</v>
      </c>
      <c r="P23" s="72">
        <f t="shared" si="2"/>
        <v>31.125827814569533</v>
      </c>
      <c r="Q23" s="37">
        <f t="shared" si="2"/>
        <v>10.596026490066226</v>
      </c>
      <c r="R23" s="4"/>
    </row>
    <row r="24" spans="1:18" ht="12.75">
      <c r="A24" s="54" t="s">
        <v>282</v>
      </c>
      <c r="B24" s="114">
        <v>3522</v>
      </c>
      <c r="C24" s="11" t="s">
        <v>315</v>
      </c>
      <c r="D24" s="115">
        <v>675</v>
      </c>
      <c r="E24" s="72">
        <v>280</v>
      </c>
      <c r="F24" s="36">
        <v>290</v>
      </c>
      <c r="G24" s="35">
        <v>285</v>
      </c>
      <c r="H24" s="37">
        <v>0</v>
      </c>
      <c r="I24" s="72">
        <v>85</v>
      </c>
      <c r="J24" s="116">
        <v>25</v>
      </c>
      <c r="K24" s="115">
        <f t="shared" si="2"/>
        <v>100</v>
      </c>
      <c r="L24" s="72">
        <f t="shared" si="2"/>
        <v>41.48148148148148</v>
      </c>
      <c r="M24" s="117">
        <f t="shared" si="2"/>
        <v>42.96296296296296</v>
      </c>
      <c r="N24" s="35">
        <f t="shared" si="2"/>
        <v>42.22222222222222</v>
      </c>
      <c r="O24" s="37">
        <f t="shared" si="2"/>
        <v>0</v>
      </c>
      <c r="P24" s="72">
        <f t="shared" si="2"/>
        <v>12.592592592592592</v>
      </c>
      <c r="Q24" s="37">
        <f t="shared" si="2"/>
        <v>3.7037037037037033</v>
      </c>
      <c r="R24" s="4"/>
    </row>
    <row r="25" spans="1:18" ht="12.75">
      <c r="A25" s="54" t="s">
        <v>282</v>
      </c>
      <c r="B25" s="114">
        <v>3558</v>
      </c>
      <c r="C25" s="11" t="s">
        <v>321</v>
      </c>
      <c r="D25" s="115">
        <v>1950</v>
      </c>
      <c r="E25" s="72">
        <v>690</v>
      </c>
      <c r="F25" s="36">
        <v>770</v>
      </c>
      <c r="G25" s="35">
        <v>775</v>
      </c>
      <c r="H25" s="37">
        <v>0</v>
      </c>
      <c r="I25" s="72">
        <v>185</v>
      </c>
      <c r="J25" s="116">
        <v>300</v>
      </c>
      <c r="K25" s="115">
        <f t="shared" si="2"/>
        <v>100</v>
      </c>
      <c r="L25" s="72">
        <f t="shared" si="2"/>
        <v>35.38461538461539</v>
      </c>
      <c r="M25" s="117">
        <f t="shared" si="2"/>
        <v>39.48717948717949</v>
      </c>
      <c r="N25" s="35">
        <f t="shared" si="2"/>
        <v>39.743589743589745</v>
      </c>
      <c r="O25" s="37">
        <f t="shared" si="2"/>
        <v>0</v>
      </c>
      <c r="P25" s="72">
        <f t="shared" si="2"/>
        <v>9.487179487179487</v>
      </c>
      <c r="Q25" s="37">
        <f t="shared" si="2"/>
        <v>15.384615384615385</v>
      </c>
      <c r="R25" s="4"/>
    </row>
    <row r="26" spans="1:18" ht="12.75">
      <c r="A26" s="54" t="s">
        <v>282</v>
      </c>
      <c r="B26" s="114">
        <v>3523</v>
      </c>
      <c r="C26" s="11" t="s">
        <v>317</v>
      </c>
      <c r="D26" s="115">
        <v>2415</v>
      </c>
      <c r="E26" s="72">
        <v>685</v>
      </c>
      <c r="F26" s="36">
        <v>945</v>
      </c>
      <c r="G26" s="35">
        <v>940</v>
      </c>
      <c r="H26" s="37">
        <v>0</v>
      </c>
      <c r="I26" s="72">
        <v>705</v>
      </c>
      <c r="J26" s="116">
        <v>80</v>
      </c>
      <c r="K26" s="115">
        <f t="shared" si="2"/>
        <v>100</v>
      </c>
      <c r="L26" s="72">
        <f t="shared" si="2"/>
        <v>28.36438923395445</v>
      </c>
      <c r="M26" s="117">
        <f t="shared" si="2"/>
        <v>39.130434782608695</v>
      </c>
      <c r="N26" s="35">
        <f t="shared" si="2"/>
        <v>38.923395445134574</v>
      </c>
      <c r="O26" s="37">
        <f t="shared" si="2"/>
        <v>0</v>
      </c>
      <c r="P26" s="72">
        <f t="shared" si="2"/>
        <v>29.19254658385093</v>
      </c>
      <c r="Q26" s="37">
        <f t="shared" si="2"/>
        <v>3.3126293995859215</v>
      </c>
      <c r="R26" s="4"/>
    </row>
    <row r="27" spans="1:18" ht="12.75">
      <c r="A27" s="54" t="s">
        <v>282</v>
      </c>
      <c r="B27" s="114">
        <v>3530</v>
      </c>
      <c r="C27" s="11" t="s">
        <v>318</v>
      </c>
      <c r="D27" s="115">
        <v>5705</v>
      </c>
      <c r="E27" s="72">
        <v>1475</v>
      </c>
      <c r="F27" s="36">
        <v>2160</v>
      </c>
      <c r="G27" s="35">
        <v>2160</v>
      </c>
      <c r="H27" s="37">
        <v>0</v>
      </c>
      <c r="I27" s="72">
        <v>1880</v>
      </c>
      <c r="J27" s="116">
        <v>190</v>
      </c>
      <c r="K27" s="115">
        <f t="shared" si="2"/>
        <v>100</v>
      </c>
      <c r="L27" s="72">
        <f t="shared" si="2"/>
        <v>25.854513584574935</v>
      </c>
      <c r="M27" s="117">
        <f t="shared" si="2"/>
        <v>37.86152497808939</v>
      </c>
      <c r="N27" s="35">
        <f t="shared" si="2"/>
        <v>37.86152497808939</v>
      </c>
      <c r="O27" s="37">
        <f t="shared" si="2"/>
        <v>0</v>
      </c>
      <c r="P27" s="72">
        <f t="shared" si="2"/>
        <v>32.95354951796669</v>
      </c>
      <c r="Q27" s="37">
        <f t="shared" si="2"/>
        <v>3.3304119193689745</v>
      </c>
      <c r="R27" s="4"/>
    </row>
    <row r="28" spans="1:18" ht="12.75">
      <c r="A28" s="54" t="s">
        <v>282</v>
      </c>
      <c r="B28" s="114">
        <v>3543</v>
      </c>
      <c r="C28" s="11" t="s">
        <v>319</v>
      </c>
      <c r="D28" s="115">
        <v>5220</v>
      </c>
      <c r="E28" s="72">
        <v>1605</v>
      </c>
      <c r="F28" s="36">
        <v>1950</v>
      </c>
      <c r="G28" s="35">
        <v>1950</v>
      </c>
      <c r="H28" s="37">
        <v>0</v>
      </c>
      <c r="I28" s="72">
        <v>1325</v>
      </c>
      <c r="J28" s="116">
        <v>345</v>
      </c>
      <c r="K28" s="115">
        <f t="shared" si="2"/>
        <v>100</v>
      </c>
      <c r="L28" s="72">
        <f t="shared" si="2"/>
        <v>30.747126436781606</v>
      </c>
      <c r="M28" s="117">
        <f t="shared" si="2"/>
        <v>37.35632183908046</v>
      </c>
      <c r="N28" s="35">
        <f t="shared" si="2"/>
        <v>37.35632183908046</v>
      </c>
      <c r="O28" s="37">
        <f t="shared" si="2"/>
        <v>0</v>
      </c>
      <c r="P28" s="72">
        <f t="shared" si="2"/>
        <v>25.383141762452105</v>
      </c>
      <c r="Q28" s="37">
        <f t="shared" si="2"/>
        <v>6.609195402298851</v>
      </c>
      <c r="R28" s="4"/>
    </row>
    <row r="29" spans="1:18" ht="12.75">
      <c r="A29" s="54" t="s">
        <v>282</v>
      </c>
      <c r="B29" s="124">
        <v>3510</v>
      </c>
      <c r="C29" s="11" t="s">
        <v>324</v>
      </c>
      <c r="D29" s="115">
        <v>1985</v>
      </c>
      <c r="E29" s="72">
        <v>445</v>
      </c>
      <c r="F29" s="36">
        <v>580</v>
      </c>
      <c r="G29" s="35">
        <v>580</v>
      </c>
      <c r="H29" s="37">
        <v>0</v>
      </c>
      <c r="I29" s="72">
        <v>565</v>
      </c>
      <c r="J29" s="116">
        <v>395</v>
      </c>
      <c r="K29" s="115">
        <f t="shared" si="2"/>
        <v>100</v>
      </c>
      <c r="L29" s="72">
        <f t="shared" si="2"/>
        <v>22.418136020151135</v>
      </c>
      <c r="M29" s="117">
        <f t="shared" si="2"/>
        <v>29.219143576826195</v>
      </c>
      <c r="N29" s="35">
        <f t="shared" si="2"/>
        <v>29.219143576826195</v>
      </c>
      <c r="O29" s="37">
        <f t="shared" si="2"/>
        <v>0</v>
      </c>
      <c r="P29" s="72">
        <f t="shared" si="2"/>
        <v>28.463476070528966</v>
      </c>
      <c r="Q29" s="37">
        <f t="shared" si="2"/>
        <v>19.899244332493705</v>
      </c>
      <c r="R29" s="4"/>
    </row>
    <row r="30" spans="1:18" ht="12.75">
      <c r="A30" s="54" t="s">
        <v>282</v>
      </c>
      <c r="B30" s="114">
        <v>3502</v>
      </c>
      <c r="C30" s="11" t="s">
        <v>313</v>
      </c>
      <c r="D30" s="115">
        <v>1635</v>
      </c>
      <c r="E30" s="72">
        <v>800</v>
      </c>
      <c r="F30" s="36">
        <v>450</v>
      </c>
      <c r="G30" s="35">
        <v>450</v>
      </c>
      <c r="H30" s="37">
        <v>0</v>
      </c>
      <c r="I30" s="72">
        <v>300</v>
      </c>
      <c r="J30" s="116">
        <v>85</v>
      </c>
      <c r="K30" s="118">
        <f t="shared" si="2"/>
        <v>100</v>
      </c>
      <c r="L30" s="75">
        <f t="shared" si="2"/>
        <v>48.92966360856269</v>
      </c>
      <c r="M30" s="119">
        <f t="shared" si="2"/>
        <v>27.522935779816514</v>
      </c>
      <c r="N30" s="44">
        <f t="shared" si="2"/>
        <v>27.522935779816514</v>
      </c>
      <c r="O30" s="46">
        <f t="shared" si="2"/>
        <v>0</v>
      </c>
      <c r="P30" s="75">
        <f t="shared" si="2"/>
        <v>18.34862385321101</v>
      </c>
      <c r="Q30" s="46">
        <f t="shared" si="2"/>
        <v>5.198776758409786</v>
      </c>
      <c r="R30" s="4"/>
    </row>
    <row r="31" spans="1:18" ht="12.75">
      <c r="A31" s="6"/>
      <c r="B31" s="170" t="s">
        <v>293</v>
      </c>
      <c r="C31" s="197"/>
      <c r="D31" s="120">
        <f aca="true" t="shared" si="3" ref="D31:J31">SUM(D17:D30)</f>
        <v>44540</v>
      </c>
      <c r="E31" s="74">
        <f t="shared" si="3"/>
        <v>10885</v>
      </c>
      <c r="F31" s="74">
        <f t="shared" si="3"/>
        <v>19735</v>
      </c>
      <c r="G31" s="28">
        <f t="shared" si="3"/>
        <v>19710</v>
      </c>
      <c r="H31" s="28">
        <f t="shared" si="3"/>
        <v>25</v>
      </c>
      <c r="I31" s="27">
        <f t="shared" si="3"/>
        <v>10315</v>
      </c>
      <c r="J31" s="125">
        <f t="shared" si="3"/>
        <v>3600</v>
      </c>
      <c r="K31" s="126">
        <f t="shared" si="2"/>
        <v>100</v>
      </c>
      <c r="L31" s="127">
        <f t="shared" si="2"/>
        <v>24.43870678042209</v>
      </c>
      <c r="M31" s="128">
        <f t="shared" si="2"/>
        <v>44.30848675348002</v>
      </c>
      <c r="N31" s="129">
        <f t="shared" si="2"/>
        <v>44.25235743152223</v>
      </c>
      <c r="O31" s="130">
        <f t="shared" si="2"/>
        <v>0.05612932195779075</v>
      </c>
      <c r="P31" s="127">
        <f t="shared" si="2"/>
        <v>23.158958239784464</v>
      </c>
      <c r="Q31" s="130">
        <f t="shared" si="2"/>
        <v>8.082622361921867</v>
      </c>
      <c r="R31" s="4"/>
    </row>
    <row r="32" spans="2:17" ht="17.25" customHeight="1">
      <c r="B32" s="113"/>
      <c r="C32" s="111"/>
      <c r="D32" s="220" t="s">
        <v>386</v>
      </c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5"/>
    </row>
    <row r="33" spans="1:18" ht="12.75">
      <c r="A33" s="54" t="s">
        <v>281</v>
      </c>
      <c r="B33" s="114">
        <v>3551</v>
      </c>
      <c r="C33" s="11" t="s">
        <v>344</v>
      </c>
      <c r="D33" s="115">
        <v>180</v>
      </c>
      <c r="E33" s="72">
        <v>0</v>
      </c>
      <c r="F33" s="36">
        <v>145</v>
      </c>
      <c r="G33" s="35">
        <v>145</v>
      </c>
      <c r="H33" s="37">
        <v>0</v>
      </c>
      <c r="I33" s="72">
        <v>0</v>
      </c>
      <c r="J33" s="116">
        <v>35</v>
      </c>
      <c r="K33" s="115">
        <f aca="true" t="shared" si="4" ref="K33:Q61">(D33/$D33)*100</f>
        <v>100</v>
      </c>
      <c r="L33" s="72">
        <f t="shared" si="4"/>
        <v>0</v>
      </c>
      <c r="M33" s="117">
        <f t="shared" si="4"/>
        <v>80.55555555555556</v>
      </c>
      <c r="N33" s="35">
        <f t="shared" si="4"/>
        <v>80.55555555555556</v>
      </c>
      <c r="O33" s="37">
        <f t="shared" si="4"/>
        <v>0</v>
      </c>
      <c r="P33" s="72">
        <f t="shared" si="4"/>
        <v>0</v>
      </c>
      <c r="Q33" s="37">
        <f t="shared" si="4"/>
        <v>19.444444444444446</v>
      </c>
      <c r="R33" s="4"/>
    </row>
    <row r="34" spans="1:18" ht="12.75">
      <c r="A34" s="54" t="s">
        <v>281</v>
      </c>
      <c r="B34" s="114">
        <v>3554</v>
      </c>
      <c r="C34" s="11" t="s">
        <v>346</v>
      </c>
      <c r="D34" s="115">
        <v>425</v>
      </c>
      <c r="E34" s="72">
        <v>65</v>
      </c>
      <c r="F34" s="36">
        <v>335</v>
      </c>
      <c r="G34" s="35">
        <v>335</v>
      </c>
      <c r="H34" s="37">
        <v>0</v>
      </c>
      <c r="I34" s="72">
        <v>0</v>
      </c>
      <c r="J34" s="116">
        <v>25</v>
      </c>
      <c r="K34" s="115">
        <f t="shared" si="4"/>
        <v>100</v>
      </c>
      <c r="L34" s="72">
        <f t="shared" si="4"/>
        <v>15.294117647058824</v>
      </c>
      <c r="M34" s="117">
        <f t="shared" si="4"/>
        <v>78.82352941176471</v>
      </c>
      <c r="N34" s="35">
        <f t="shared" si="4"/>
        <v>78.82352941176471</v>
      </c>
      <c r="O34" s="37">
        <f t="shared" si="4"/>
        <v>0</v>
      </c>
      <c r="P34" s="72">
        <f t="shared" si="4"/>
        <v>0</v>
      </c>
      <c r="Q34" s="37">
        <f t="shared" si="4"/>
        <v>5.88235294117647</v>
      </c>
      <c r="R34" s="4"/>
    </row>
    <row r="35" spans="1:18" ht="12.75">
      <c r="A35" s="54" t="s">
        <v>281</v>
      </c>
      <c r="B35" s="114">
        <v>3559</v>
      </c>
      <c r="C35" s="11" t="s">
        <v>347</v>
      </c>
      <c r="D35" s="115">
        <v>215</v>
      </c>
      <c r="E35" s="72">
        <v>0</v>
      </c>
      <c r="F35" s="36">
        <v>165</v>
      </c>
      <c r="G35" s="35">
        <v>160</v>
      </c>
      <c r="H35" s="37">
        <v>0</v>
      </c>
      <c r="I35" s="72">
        <v>0</v>
      </c>
      <c r="J35" s="116">
        <v>55</v>
      </c>
      <c r="K35" s="115">
        <f t="shared" si="4"/>
        <v>100</v>
      </c>
      <c r="L35" s="72">
        <f t="shared" si="4"/>
        <v>0</v>
      </c>
      <c r="M35" s="117">
        <f t="shared" si="4"/>
        <v>76.74418604651163</v>
      </c>
      <c r="N35" s="35">
        <f t="shared" si="4"/>
        <v>74.4186046511628</v>
      </c>
      <c r="O35" s="37">
        <f t="shared" si="4"/>
        <v>0</v>
      </c>
      <c r="P35" s="72">
        <f t="shared" si="4"/>
        <v>0</v>
      </c>
      <c r="Q35" s="37">
        <f t="shared" si="4"/>
        <v>25.581395348837212</v>
      </c>
      <c r="R35" s="4"/>
    </row>
    <row r="36" spans="1:18" ht="12.75">
      <c r="A36" s="54" t="s">
        <v>281</v>
      </c>
      <c r="B36" s="114">
        <v>3549</v>
      </c>
      <c r="C36" s="11" t="s">
        <v>350</v>
      </c>
      <c r="D36" s="115">
        <v>500</v>
      </c>
      <c r="E36" s="72">
        <v>45</v>
      </c>
      <c r="F36" s="36">
        <v>360</v>
      </c>
      <c r="G36" s="35">
        <v>355</v>
      </c>
      <c r="H36" s="37">
        <v>0</v>
      </c>
      <c r="I36" s="72">
        <v>0</v>
      </c>
      <c r="J36" s="116">
        <v>95</v>
      </c>
      <c r="K36" s="115">
        <f t="shared" si="4"/>
        <v>100</v>
      </c>
      <c r="L36" s="72">
        <f t="shared" si="4"/>
        <v>9</v>
      </c>
      <c r="M36" s="117">
        <f t="shared" si="4"/>
        <v>72</v>
      </c>
      <c r="N36" s="35">
        <f t="shared" si="4"/>
        <v>71</v>
      </c>
      <c r="O36" s="37">
        <f t="shared" si="4"/>
        <v>0</v>
      </c>
      <c r="P36" s="72">
        <f t="shared" si="4"/>
        <v>0</v>
      </c>
      <c r="Q36" s="37">
        <f t="shared" si="4"/>
        <v>19</v>
      </c>
      <c r="R36" s="4"/>
    </row>
    <row r="37" spans="1:18" ht="12.75">
      <c r="A37" s="55" t="s">
        <v>281</v>
      </c>
      <c r="B37" s="114">
        <v>3552</v>
      </c>
      <c r="C37" s="11" t="s">
        <v>353</v>
      </c>
      <c r="D37" s="115">
        <v>125</v>
      </c>
      <c r="E37" s="72">
        <v>0</v>
      </c>
      <c r="F37" s="36">
        <v>80</v>
      </c>
      <c r="G37" s="35">
        <v>80</v>
      </c>
      <c r="H37" s="37">
        <v>0</v>
      </c>
      <c r="I37" s="72">
        <v>0</v>
      </c>
      <c r="J37" s="116">
        <v>45</v>
      </c>
      <c r="K37" s="115">
        <f t="shared" si="4"/>
        <v>100</v>
      </c>
      <c r="L37" s="72">
        <f t="shared" si="4"/>
        <v>0</v>
      </c>
      <c r="M37" s="117">
        <f t="shared" si="4"/>
        <v>64</v>
      </c>
      <c r="N37" s="35">
        <f t="shared" si="4"/>
        <v>64</v>
      </c>
      <c r="O37" s="37">
        <f t="shared" si="4"/>
        <v>0</v>
      </c>
      <c r="P37" s="72">
        <f t="shared" si="4"/>
        <v>0</v>
      </c>
      <c r="Q37" s="37">
        <f t="shared" si="4"/>
        <v>36</v>
      </c>
      <c r="R37" s="4"/>
    </row>
    <row r="38" spans="1:18" ht="12.75">
      <c r="A38" s="54" t="s">
        <v>281</v>
      </c>
      <c r="B38" s="114">
        <v>3538</v>
      </c>
      <c r="C38" s="11" t="s">
        <v>343</v>
      </c>
      <c r="D38" s="115">
        <v>1575</v>
      </c>
      <c r="E38" s="72">
        <v>430</v>
      </c>
      <c r="F38" s="36">
        <v>920</v>
      </c>
      <c r="G38" s="35">
        <v>920</v>
      </c>
      <c r="H38" s="37">
        <v>0</v>
      </c>
      <c r="I38" s="72">
        <v>75</v>
      </c>
      <c r="J38" s="116">
        <v>150</v>
      </c>
      <c r="K38" s="115">
        <f t="shared" si="4"/>
        <v>100</v>
      </c>
      <c r="L38" s="72">
        <f t="shared" si="4"/>
        <v>27.3015873015873</v>
      </c>
      <c r="M38" s="117">
        <f t="shared" si="4"/>
        <v>58.41269841269842</v>
      </c>
      <c r="N38" s="35">
        <f t="shared" si="4"/>
        <v>58.41269841269842</v>
      </c>
      <c r="O38" s="37">
        <f t="shared" si="4"/>
        <v>0</v>
      </c>
      <c r="P38" s="72">
        <f t="shared" si="4"/>
        <v>4.761904761904762</v>
      </c>
      <c r="Q38" s="37">
        <f t="shared" si="4"/>
        <v>9.523809523809524</v>
      </c>
      <c r="R38" s="4"/>
    </row>
    <row r="39" spans="1:18" ht="12.75">
      <c r="A39" s="54" t="s">
        <v>281</v>
      </c>
      <c r="B39" s="114">
        <v>3528</v>
      </c>
      <c r="C39" s="11" t="s">
        <v>348</v>
      </c>
      <c r="D39" s="115">
        <v>1235</v>
      </c>
      <c r="E39" s="72">
        <v>110</v>
      </c>
      <c r="F39" s="36">
        <v>705</v>
      </c>
      <c r="G39" s="35">
        <v>705</v>
      </c>
      <c r="H39" s="37">
        <v>0</v>
      </c>
      <c r="I39" s="72">
        <v>330</v>
      </c>
      <c r="J39" s="116">
        <v>95</v>
      </c>
      <c r="K39" s="115">
        <f t="shared" si="4"/>
        <v>100</v>
      </c>
      <c r="L39" s="72">
        <f t="shared" si="4"/>
        <v>8.906882591093117</v>
      </c>
      <c r="M39" s="117">
        <f t="shared" si="4"/>
        <v>57.08502024291497</v>
      </c>
      <c r="N39" s="35">
        <f t="shared" si="4"/>
        <v>57.08502024291497</v>
      </c>
      <c r="O39" s="37">
        <f t="shared" si="4"/>
        <v>0</v>
      </c>
      <c r="P39" s="72">
        <f t="shared" si="4"/>
        <v>26.720647773279353</v>
      </c>
      <c r="Q39" s="37">
        <f t="shared" si="4"/>
        <v>7.6923076923076925</v>
      </c>
      <c r="R39" s="4"/>
    </row>
    <row r="40" spans="1:18" ht="12.75">
      <c r="A40" s="54" t="s">
        <v>281</v>
      </c>
      <c r="B40" s="114">
        <v>3513</v>
      </c>
      <c r="C40" s="65" t="s">
        <v>349</v>
      </c>
      <c r="D40" s="115">
        <v>370</v>
      </c>
      <c r="E40" s="72">
        <v>75</v>
      </c>
      <c r="F40" s="36">
        <v>205</v>
      </c>
      <c r="G40" s="35">
        <v>205</v>
      </c>
      <c r="H40" s="37">
        <v>0</v>
      </c>
      <c r="I40" s="72">
        <v>40</v>
      </c>
      <c r="J40" s="116">
        <v>50</v>
      </c>
      <c r="K40" s="115">
        <f t="shared" si="4"/>
        <v>100</v>
      </c>
      <c r="L40" s="72">
        <f t="shared" si="4"/>
        <v>20.27027027027027</v>
      </c>
      <c r="M40" s="117">
        <f t="shared" si="4"/>
        <v>55.4054054054054</v>
      </c>
      <c r="N40" s="35">
        <f t="shared" si="4"/>
        <v>55.4054054054054</v>
      </c>
      <c r="O40" s="37">
        <f t="shared" si="4"/>
        <v>0</v>
      </c>
      <c r="P40" s="72">
        <f t="shared" si="4"/>
        <v>10.81081081081081</v>
      </c>
      <c r="Q40" s="37">
        <f t="shared" si="4"/>
        <v>13.513513513513514</v>
      </c>
      <c r="R40" s="4"/>
    </row>
    <row r="41" spans="1:18" ht="12.75">
      <c r="A41" s="54" t="s">
        <v>281</v>
      </c>
      <c r="B41" s="114">
        <v>3541</v>
      </c>
      <c r="C41" s="11" t="s">
        <v>331</v>
      </c>
      <c r="D41" s="115">
        <v>1070</v>
      </c>
      <c r="E41" s="72">
        <v>170</v>
      </c>
      <c r="F41" s="36">
        <v>585</v>
      </c>
      <c r="G41" s="35">
        <v>585</v>
      </c>
      <c r="H41" s="37">
        <v>0</v>
      </c>
      <c r="I41" s="72">
        <v>245</v>
      </c>
      <c r="J41" s="116">
        <v>65</v>
      </c>
      <c r="K41" s="115">
        <f t="shared" si="4"/>
        <v>100</v>
      </c>
      <c r="L41" s="72">
        <f t="shared" si="4"/>
        <v>15.887850467289718</v>
      </c>
      <c r="M41" s="117">
        <f t="shared" si="4"/>
        <v>54.67289719626168</v>
      </c>
      <c r="N41" s="35">
        <f t="shared" si="4"/>
        <v>54.67289719626168</v>
      </c>
      <c r="O41" s="37">
        <f t="shared" si="4"/>
        <v>0</v>
      </c>
      <c r="P41" s="72">
        <f t="shared" si="4"/>
        <v>22.897196261682243</v>
      </c>
      <c r="Q41" s="37">
        <f t="shared" si="4"/>
        <v>6.074766355140187</v>
      </c>
      <c r="R41" s="4"/>
    </row>
    <row r="42" spans="1:18" ht="12.75">
      <c r="A42" s="54" t="s">
        <v>281</v>
      </c>
      <c r="B42" s="114">
        <v>3557</v>
      </c>
      <c r="C42" s="11" t="s">
        <v>341</v>
      </c>
      <c r="D42" s="115">
        <v>1550</v>
      </c>
      <c r="E42" s="72">
        <v>390</v>
      </c>
      <c r="F42" s="36">
        <v>830</v>
      </c>
      <c r="G42" s="35">
        <v>825</v>
      </c>
      <c r="H42" s="37">
        <v>0</v>
      </c>
      <c r="I42" s="72">
        <v>200</v>
      </c>
      <c r="J42" s="116">
        <v>125</v>
      </c>
      <c r="K42" s="115">
        <f t="shared" si="4"/>
        <v>100</v>
      </c>
      <c r="L42" s="72">
        <f t="shared" si="4"/>
        <v>25.161290322580644</v>
      </c>
      <c r="M42" s="117">
        <f t="shared" si="4"/>
        <v>53.5483870967742</v>
      </c>
      <c r="N42" s="35">
        <f t="shared" si="4"/>
        <v>53.2258064516129</v>
      </c>
      <c r="O42" s="37">
        <f t="shared" si="4"/>
        <v>0</v>
      </c>
      <c r="P42" s="72">
        <f t="shared" si="4"/>
        <v>12.903225806451612</v>
      </c>
      <c r="Q42" s="37">
        <f t="shared" si="4"/>
        <v>8.064516129032258</v>
      </c>
      <c r="R42" s="4"/>
    </row>
    <row r="43" spans="1:18" ht="12.75">
      <c r="A43" s="54" t="s">
        <v>281</v>
      </c>
      <c r="B43" s="114">
        <v>3507</v>
      </c>
      <c r="C43" s="11" t="s">
        <v>338</v>
      </c>
      <c r="D43" s="115">
        <v>1280</v>
      </c>
      <c r="E43" s="72">
        <v>275</v>
      </c>
      <c r="F43" s="36">
        <v>665</v>
      </c>
      <c r="G43" s="35">
        <v>665</v>
      </c>
      <c r="H43" s="37">
        <v>0</v>
      </c>
      <c r="I43" s="72">
        <v>275</v>
      </c>
      <c r="J43" s="116">
        <v>65</v>
      </c>
      <c r="K43" s="115">
        <f t="shared" si="4"/>
        <v>100</v>
      </c>
      <c r="L43" s="72">
        <f t="shared" si="4"/>
        <v>21.484375</v>
      </c>
      <c r="M43" s="117">
        <f t="shared" si="4"/>
        <v>51.953125</v>
      </c>
      <c r="N43" s="35">
        <f t="shared" si="4"/>
        <v>51.953125</v>
      </c>
      <c r="O43" s="37">
        <f t="shared" si="4"/>
        <v>0</v>
      </c>
      <c r="P43" s="72">
        <f t="shared" si="4"/>
        <v>21.484375</v>
      </c>
      <c r="Q43" s="37">
        <f t="shared" si="4"/>
        <v>5.078125</v>
      </c>
      <c r="R43" s="4"/>
    </row>
    <row r="44" spans="1:18" ht="12.75">
      <c r="A44" s="54" t="s">
        <v>281</v>
      </c>
      <c r="B44" s="114">
        <v>3548</v>
      </c>
      <c r="C44" s="11" t="s">
        <v>345</v>
      </c>
      <c r="D44" s="115">
        <v>1120</v>
      </c>
      <c r="E44" s="72">
        <v>190</v>
      </c>
      <c r="F44" s="36">
        <v>565</v>
      </c>
      <c r="G44" s="35">
        <v>560</v>
      </c>
      <c r="H44" s="37">
        <v>0</v>
      </c>
      <c r="I44" s="72">
        <v>130</v>
      </c>
      <c r="J44" s="116">
        <v>235</v>
      </c>
      <c r="K44" s="115">
        <f t="shared" si="4"/>
        <v>100</v>
      </c>
      <c r="L44" s="72">
        <f t="shared" si="4"/>
        <v>16.964285714285715</v>
      </c>
      <c r="M44" s="117">
        <f t="shared" si="4"/>
        <v>50.44642857142857</v>
      </c>
      <c r="N44" s="35">
        <f t="shared" si="4"/>
        <v>50</v>
      </c>
      <c r="O44" s="37">
        <f t="shared" si="4"/>
        <v>0</v>
      </c>
      <c r="P44" s="72">
        <f t="shared" si="4"/>
        <v>11.607142857142858</v>
      </c>
      <c r="Q44" s="37">
        <f t="shared" si="4"/>
        <v>20.982142857142858</v>
      </c>
      <c r="R44" s="4"/>
    </row>
    <row r="45" spans="1:18" ht="12.75">
      <c r="A45" s="54" t="s">
        <v>281</v>
      </c>
      <c r="B45" s="114">
        <v>3560</v>
      </c>
      <c r="C45" s="11" t="s">
        <v>351</v>
      </c>
      <c r="D45" s="115">
        <v>420</v>
      </c>
      <c r="E45" s="72">
        <v>120</v>
      </c>
      <c r="F45" s="36">
        <v>210</v>
      </c>
      <c r="G45" s="35">
        <v>205</v>
      </c>
      <c r="H45" s="37">
        <v>0</v>
      </c>
      <c r="I45" s="72">
        <v>0</v>
      </c>
      <c r="J45" s="116">
        <v>95</v>
      </c>
      <c r="K45" s="115">
        <f t="shared" si="4"/>
        <v>100</v>
      </c>
      <c r="L45" s="72">
        <f t="shared" si="4"/>
        <v>28.57142857142857</v>
      </c>
      <c r="M45" s="117">
        <f t="shared" si="4"/>
        <v>50</v>
      </c>
      <c r="N45" s="35">
        <f t="shared" si="4"/>
        <v>48.80952380952381</v>
      </c>
      <c r="O45" s="37">
        <f t="shared" si="4"/>
        <v>0</v>
      </c>
      <c r="P45" s="72">
        <f t="shared" si="4"/>
        <v>0</v>
      </c>
      <c r="Q45" s="37">
        <f t="shared" si="4"/>
        <v>22.61904761904762</v>
      </c>
      <c r="R45" s="4"/>
    </row>
    <row r="46" spans="1:18" ht="12.75">
      <c r="A46" s="54" t="s">
        <v>281</v>
      </c>
      <c r="B46" s="114">
        <v>3547</v>
      </c>
      <c r="C46" s="11" t="s">
        <v>329</v>
      </c>
      <c r="D46" s="115">
        <v>1830</v>
      </c>
      <c r="E46" s="72">
        <v>335</v>
      </c>
      <c r="F46" s="36">
        <v>890</v>
      </c>
      <c r="G46" s="35">
        <v>890</v>
      </c>
      <c r="H46" s="37">
        <v>0</v>
      </c>
      <c r="I46" s="72">
        <v>365</v>
      </c>
      <c r="J46" s="116">
        <v>235</v>
      </c>
      <c r="K46" s="115">
        <f t="shared" si="4"/>
        <v>100</v>
      </c>
      <c r="L46" s="72">
        <f t="shared" si="4"/>
        <v>18.30601092896175</v>
      </c>
      <c r="M46" s="117">
        <f t="shared" si="4"/>
        <v>48.63387978142077</v>
      </c>
      <c r="N46" s="35">
        <f t="shared" si="4"/>
        <v>48.63387978142077</v>
      </c>
      <c r="O46" s="37">
        <f t="shared" si="4"/>
        <v>0</v>
      </c>
      <c r="P46" s="72">
        <f t="shared" si="4"/>
        <v>19.94535519125683</v>
      </c>
      <c r="Q46" s="37">
        <f t="shared" si="4"/>
        <v>12.841530054644808</v>
      </c>
      <c r="R46" s="4"/>
    </row>
    <row r="47" spans="1:18" ht="12.75">
      <c r="A47" s="54" t="s">
        <v>281</v>
      </c>
      <c r="B47" s="114">
        <v>3546</v>
      </c>
      <c r="C47" s="11" t="s">
        <v>352</v>
      </c>
      <c r="D47" s="115">
        <v>165</v>
      </c>
      <c r="E47" s="72">
        <v>0</v>
      </c>
      <c r="F47" s="36">
        <v>80</v>
      </c>
      <c r="G47" s="35">
        <v>55</v>
      </c>
      <c r="H47" s="37">
        <v>30</v>
      </c>
      <c r="I47" s="72">
        <v>0</v>
      </c>
      <c r="J47" s="116">
        <v>85</v>
      </c>
      <c r="K47" s="115">
        <f t="shared" si="4"/>
        <v>100</v>
      </c>
      <c r="L47" s="72">
        <f t="shared" si="4"/>
        <v>0</v>
      </c>
      <c r="M47" s="117">
        <f t="shared" si="4"/>
        <v>48.484848484848484</v>
      </c>
      <c r="N47" s="35">
        <f t="shared" si="4"/>
        <v>33.33333333333333</v>
      </c>
      <c r="O47" s="37">
        <f t="shared" si="4"/>
        <v>18.181818181818183</v>
      </c>
      <c r="P47" s="72">
        <f t="shared" si="4"/>
        <v>0</v>
      </c>
      <c r="Q47" s="37">
        <f t="shared" si="4"/>
        <v>51.515151515151516</v>
      </c>
      <c r="R47" s="4"/>
    </row>
    <row r="48" spans="1:18" ht="12.75">
      <c r="A48" s="54" t="s">
        <v>281</v>
      </c>
      <c r="B48" s="114">
        <v>3512</v>
      </c>
      <c r="C48" s="11" t="s">
        <v>335</v>
      </c>
      <c r="D48" s="115">
        <v>1860</v>
      </c>
      <c r="E48" s="72">
        <v>515</v>
      </c>
      <c r="F48" s="36">
        <v>900</v>
      </c>
      <c r="G48" s="35">
        <v>900</v>
      </c>
      <c r="H48" s="37">
        <v>0</v>
      </c>
      <c r="I48" s="72">
        <v>380</v>
      </c>
      <c r="J48" s="116">
        <v>65</v>
      </c>
      <c r="K48" s="115">
        <f t="shared" si="4"/>
        <v>100</v>
      </c>
      <c r="L48" s="72">
        <f t="shared" si="4"/>
        <v>27.688172043010752</v>
      </c>
      <c r="M48" s="117">
        <f t="shared" si="4"/>
        <v>48.38709677419355</v>
      </c>
      <c r="N48" s="35">
        <f t="shared" si="4"/>
        <v>48.38709677419355</v>
      </c>
      <c r="O48" s="37">
        <f t="shared" si="4"/>
        <v>0</v>
      </c>
      <c r="P48" s="72">
        <f t="shared" si="4"/>
        <v>20.43010752688172</v>
      </c>
      <c r="Q48" s="37">
        <f t="shared" si="4"/>
        <v>3.494623655913978</v>
      </c>
      <c r="R48" s="4"/>
    </row>
    <row r="49" spans="1:18" ht="12.75">
      <c r="A49" s="54" t="s">
        <v>281</v>
      </c>
      <c r="B49" s="114">
        <v>3544</v>
      </c>
      <c r="C49" s="11" t="s">
        <v>337</v>
      </c>
      <c r="D49" s="115">
        <v>1075</v>
      </c>
      <c r="E49" s="72">
        <v>285</v>
      </c>
      <c r="F49" s="36">
        <v>495</v>
      </c>
      <c r="G49" s="35">
        <v>490</v>
      </c>
      <c r="H49" s="37">
        <v>0</v>
      </c>
      <c r="I49" s="72">
        <v>125</v>
      </c>
      <c r="J49" s="116">
        <v>175</v>
      </c>
      <c r="K49" s="115">
        <f t="shared" si="4"/>
        <v>100</v>
      </c>
      <c r="L49" s="72">
        <f t="shared" si="4"/>
        <v>26.51162790697674</v>
      </c>
      <c r="M49" s="117">
        <f t="shared" si="4"/>
        <v>46.04651162790698</v>
      </c>
      <c r="N49" s="35">
        <f t="shared" si="4"/>
        <v>45.58139534883721</v>
      </c>
      <c r="O49" s="37">
        <f t="shared" si="4"/>
        <v>0</v>
      </c>
      <c r="P49" s="72">
        <f t="shared" si="4"/>
        <v>11.627906976744185</v>
      </c>
      <c r="Q49" s="37">
        <f t="shared" si="4"/>
        <v>16.27906976744186</v>
      </c>
      <c r="R49" s="4"/>
    </row>
    <row r="50" spans="1:18" ht="12.75">
      <c r="A50" s="54" t="s">
        <v>281</v>
      </c>
      <c r="B50" s="114">
        <v>3509</v>
      </c>
      <c r="C50" s="11" t="s">
        <v>327</v>
      </c>
      <c r="D50" s="115">
        <v>1150</v>
      </c>
      <c r="E50" s="72">
        <v>220</v>
      </c>
      <c r="F50" s="36">
        <v>520</v>
      </c>
      <c r="G50" s="35">
        <v>520</v>
      </c>
      <c r="H50" s="37">
        <v>0</v>
      </c>
      <c r="I50" s="72">
        <v>345</v>
      </c>
      <c r="J50" s="116">
        <v>65</v>
      </c>
      <c r="K50" s="115">
        <f t="shared" si="4"/>
        <v>100</v>
      </c>
      <c r="L50" s="72">
        <f t="shared" si="4"/>
        <v>19.130434782608695</v>
      </c>
      <c r="M50" s="117">
        <f t="shared" si="4"/>
        <v>45.21739130434783</v>
      </c>
      <c r="N50" s="35">
        <f t="shared" si="4"/>
        <v>45.21739130434783</v>
      </c>
      <c r="O50" s="37">
        <f t="shared" si="4"/>
        <v>0</v>
      </c>
      <c r="P50" s="72">
        <f t="shared" si="4"/>
        <v>30</v>
      </c>
      <c r="Q50" s="37">
        <f t="shared" si="4"/>
        <v>5.6521739130434785</v>
      </c>
      <c r="R50" s="4"/>
    </row>
    <row r="51" spans="1:18" ht="12.75">
      <c r="A51" s="54" t="s">
        <v>281</v>
      </c>
      <c r="B51" s="114">
        <v>3556</v>
      </c>
      <c r="C51" s="11" t="s">
        <v>339</v>
      </c>
      <c r="D51" s="115">
        <v>825</v>
      </c>
      <c r="E51" s="72">
        <v>250</v>
      </c>
      <c r="F51" s="36">
        <v>370</v>
      </c>
      <c r="G51" s="35">
        <v>370</v>
      </c>
      <c r="H51" s="37">
        <v>0</v>
      </c>
      <c r="I51" s="72">
        <v>0</v>
      </c>
      <c r="J51" s="116">
        <v>200</v>
      </c>
      <c r="K51" s="115">
        <f t="shared" si="4"/>
        <v>100</v>
      </c>
      <c r="L51" s="72">
        <f t="shared" si="4"/>
        <v>30.303030303030305</v>
      </c>
      <c r="M51" s="117">
        <f t="shared" si="4"/>
        <v>44.84848484848485</v>
      </c>
      <c r="N51" s="35">
        <f t="shared" si="4"/>
        <v>44.84848484848485</v>
      </c>
      <c r="O51" s="37">
        <f t="shared" si="4"/>
        <v>0</v>
      </c>
      <c r="P51" s="72">
        <f t="shared" si="4"/>
        <v>0</v>
      </c>
      <c r="Q51" s="37">
        <f t="shared" si="4"/>
        <v>24.242424242424242</v>
      </c>
      <c r="R51" s="4"/>
    </row>
    <row r="52" spans="1:18" ht="12.75">
      <c r="A52" s="54" t="s">
        <v>281</v>
      </c>
      <c r="B52" s="114">
        <v>3514</v>
      </c>
      <c r="C52" s="11" t="s">
        <v>340</v>
      </c>
      <c r="D52" s="115">
        <v>1440</v>
      </c>
      <c r="E52" s="72">
        <v>540</v>
      </c>
      <c r="F52" s="36">
        <v>570</v>
      </c>
      <c r="G52" s="35">
        <v>570</v>
      </c>
      <c r="H52" s="37">
        <v>0</v>
      </c>
      <c r="I52" s="72">
        <v>130</v>
      </c>
      <c r="J52" s="116">
        <v>205</v>
      </c>
      <c r="K52" s="115">
        <f t="shared" si="4"/>
        <v>100</v>
      </c>
      <c r="L52" s="72">
        <f t="shared" si="4"/>
        <v>37.5</v>
      </c>
      <c r="M52" s="117">
        <f t="shared" si="4"/>
        <v>39.58333333333333</v>
      </c>
      <c r="N52" s="35">
        <f t="shared" si="4"/>
        <v>39.58333333333333</v>
      </c>
      <c r="O52" s="37">
        <f t="shared" si="4"/>
        <v>0</v>
      </c>
      <c r="P52" s="72">
        <f t="shared" si="4"/>
        <v>9.027777777777777</v>
      </c>
      <c r="Q52" s="37">
        <f t="shared" si="4"/>
        <v>14.23611111111111</v>
      </c>
      <c r="R52" s="4"/>
    </row>
    <row r="53" spans="1:18" ht="12.75">
      <c r="A53" s="54" t="s">
        <v>281</v>
      </c>
      <c r="B53" s="114">
        <v>3501</v>
      </c>
      <c r="C53" s="131" t="s">
        <v>328</v>
      </c>
      <c r="D53" s="115">
        <v>1970</v>
      </c>
      <c r="E53" s="72">
        <v>650</v>
      </c>
      <c r="F53" s="36">
        <v>750</v>
      </c>
      <c r="G53" s="35">
        <v>750</v>
      </c>
      <c r="H53" s="37">
        <v>0</v>
      </c>
      <c r="I53" s="72">
        <v>475</v>
      </c>
      <c r="J53" s="116">
        <v>95</v>
      </c>
      <c r="K53" s="115">
        <f t="shared" si="4"/>
        <v>100</v>
      </c>
      <c r="L53" s="72">
        <f t="shared" si="4"/>
        <v>32.99492385786802</v>
      </c>
      <c r="M53" s="117">
        <f t="shared" si="4"/>
        <v>38.07106598984771</v>
      </c>
      <c r="N53" s="35">
        <f t="shared" si="4"/>
        <v>38.07106598984771</v>
      </c>
      <c r="O53" s="37">
        <f t="shared" si="4"/>
        <v>0</v>
      </c>
      <c r="P53" s="72">
        <f t="shared" si="4"/>
        <v>24.111675126903553</v>
      </c>
      <c r="Q53" s="37">
        <f t="shared" si="4"/>
        <v>4.822335025380711</v>
      </c>
      <c r="R53" s="4"/>
    </row>
    <row r="54" spans="1:18" ht="12.75">
      <c r="A54" s="54" t="s">
        <v>281</v>
      </c>
      <c r="B54" s="114">
        <v>3531</v>
      </c>
      <c r="C54" s="11" t="s">
        <v>330</v>
      </c>
      <c r="D54" s="115">
        <v>1355</v>
      </c>
      <c r="E54" s="72">
        <v>370</v>
      </c>
      <c r="F54" s="36">
        <v>505</v>
      </c>
      <c r="G54" s="35">
        <v>505</v>
      </c>
      <c r="H54" s="37">
        <v>0</v>
      </c>
      <c r="I54" s="72">
        <v>465</v>
      </c>
      <c r="J54" s="116">
        <v>20</v>
      </c>
      <c r="K54" s="115">
        <f t="shared" si="4"/>
        <v>100</v>
      </c>
      <c r="L54" s="72">
        <f t="shared" si="4"/>
        <v>27.30627306273063</v>
      </c>
      <c r="M54" s="117">
        <f t="shared" si="4"/>
        <v>37.269372693726936</v>
      </c>
      <c r="N54" s="35">
        <f t="shared" si="4"/>
        <v>37.269372693726936</v>
      </c>
      <c r="O54" s="37">
        <f t="shared" si="4"/>
        <v>0</v>
      </c>
      <c r="P54" s="72">
        <f t="shared" si="4"/>
        <v>34.31734317343174</v>
      </c>
      <c r="Q54" s="37">
        <f t="shared" si="4"/>
        <v>1.4760147601476015</v>
      </c>
      <c r="R54" s="4"/>
    </row>
    <row r="55" spans="1:18" ht="12.75">
      <c r="A55" s="54" t="s">
        <v>281</v>
      </c>
      <c r="B55" s="114">
        <v>3536</v>
      </c>
      <c r="C55" s="11" t="s">
        <v>332</v>
      </c>
      <c r="D55" s="115">
        <v>1720</v>
      </c>
      <c r="E55" s="72">
        <v>845</v>
      </c>
      <c r="F55" s="36">
        <v>630</v>
      </c>
      <c r="G55" s="35">
        <v>630</v>
      </c>
      <c r="H55" s="37">
        <v>0</v>
      </c>
      <c r="I55" s="72">
        <v>125</v>
      </c>
      <c r="J55" s="116">
        <v>120</v>
      </c>
      <c r="K55" s="115">
        <f t="shared" si="4"/>
        <v>100</v>
      </c>
      <c r="L55" s="72">
        <f t="shared" si="4"/>
        <v>49.127906976744185</v>
      </c>
      <c r="M55" s="117">
        <f t="shared" si="4"/>
        <v>36.627906976744185</v>
      </c>
      <c r="N55" s="35">
        <f t="shared" si="4"/>
        <v>36.627906976744185</v>
      </c>
      <c r="O55" s="37">
        <f t="shared" si="4"/>
        <v>0</v>
      </c>
      <c r="P55" s="72">
        <f t="shared" si="4"/>
        <v>7.267441860465117</v>
      </c>
      <c r="Q55" s="37">
        <f t="shared" si="4"/>
        <v>6.976744186046512</v>
      </c>
      <c r="R55" s="4"/>
    </row>
    <row r="56" spans="1:18" ht="12.75">
      <c r="A56" s="54" t="s">
        <v>281</v>
      </c>
      <c r="B56" s="114">
        <v>3542</v>
      </c>
      <c r="C56" s="11" t="s">
        <v>333</v>
      </c>
      <c r="D56" s="115">
        <v>1600</v>
      </c>
      <c r="E56" s="72">
        <v>480</v>
      </c>
      <c r="F56" s="36">
        <v>585</v>
      </c>
      <c r="G56" s="35">
        <v>590</v>
      </c>
      <c r="H56" s="37">
        <v>0</v>
      </c>
      <c r="I56" s="72">
        <v>325</v>
      </c>
      <c r="J56" s="116">
        <v>205</v>
      </c>
      <c r="K56" s="115">
        <f t="shared" si="4"/>
        <v>100</v>
      </c>
      <c r="L56" s="72">
        <f t="shared" si="4"/>
        <v>30</v>
      </c>
      <c r="M56" s="117">
        <f t="shared" si="4"/>
        <v>36.5625</v>
      </c>
      <c r="N56" s="35">
        <f t="shared" si="4"/>
        <v>36.875</v>
      </c>
      <c r="O56" s="37">
        <f t="shared" si="4"/>
        <v>0</v>
      </c>
      <c r="P56" s="72">
        <f t="shared" si="4"/>
        <v>20.3125</v>
      </c>
      <c r="Q56" s="37">
        <f t="shared" si="4"/>
        <v>12.812499999999998</v>
      </c>
      <c r="R56" s="4"/>
    </row>
    <row r="57" spans="1:18" ht="12.75">
      <c r="A57" s="54" t="s">
        <v>281</v>
      </c>
      <c r="B57" s="114">
        <v>3532</v>
      </c>
      <c r="C57" s="11" t="s">
        <v>336</v>
      </c>
      <c r="D57" s="115">
        <v>1320</v>
      </c>
      <c r="E57" s="72">
        <v>380</v>
      </c>
      <c r="F57" s="36">
        <v>480</v>
      </c>
      <c r="G57" s="35">
        <v>470</v>
      </c>
      <c r="H57" s="37">
        <v>10</v>
      </c>
      <c r="I57" s="72">
        <v>390</v>
      </c>
      <c r="J57" s="116">
        <v>75</v>
      </c>
      <c r="K57" s="115">
        <f t="shared" si="4"/>
        <v>100</v>
      </c>
      <c r="L57" s="72">
        <f t="shared" si="4"/>
        <v>28.78787878787879</v>
      </c>
      <c r="M57" s="117">
        <f t="shared" si="4"/>
        <v>36.36363636363637</v>
      </c>
      <c r="N57" s="35">
        <f t="shared" si="4"/>
        <v>35.60606060606061</v>
      </c>
      <c r="O57" s="37">
        <f t="shared" si="4"/>
        <v>0.7575757575757576</v>
      </c>
      <c r="P57" s="72">
        <f t="shared" si="4"/>
        <v>29.545454545454547</v>
      </c>
      <c r="Q57" s="37">
        <f t="shared" si="4"/>
        <v>5.681818181818182</v>
      </c>
      <c r="R57" s="4"/>
    </row>
    <row r="58" spans="1:18" ht="12.75">
      <c r="A58" s="54" t="s">
        <v>281</v>
      </c>
      <c r="B58" s="114">
        <v>3540</v>
      </c>
      <c r="C58" s="11" t="s">
        <v>334</v>
      </c>
      <c r="D58" s="115">
        <v>925</v>
      </c>
      <c r="E58" s="72">
        <v>60</v>
      </c>
      <c r="F58" s="36">
        <v>330</v>
      </c>
      <c r="G58" s="35">
        <v>330</v>
      </c>
      <c r="H58" s="37">
        <v>0</v>
      </c>
      <c r="I58" s="72">
        <v>440</v>
      </c>
      <c r="J58" s="116">
        <v>90</v>
      </c>
      <c r="K58" s="115">
        <f t="shared" si="4"/>
        <v>100</v>
      </c>
      <c r="L58" s="72">
        <f t="shared" si="4"/>
        <v>6.486486486486487</v>
      </c>
      <c r="M58" s="117">
        <f t="shared" si="4"/>
        <v>35.67567567567568</v>
      </c>
      <c r="N58" s="35">
        <f t="shared" si="4"/>
        <v>35.67567567567568</v>
      </c>
      <c r="O58" s="37">
        <f t="shared" si="4"/>
        <v>0</v>
      </c>
      <c r="P58" s="72">
        <f t="shared" si="4"/>
        <v>47.56756756756757</v>
      </c>
      <c r="Q58" s="37">
        <f t="shared" si="4"/>
        <v>9.72972972972973</v>
      </c>
      <c r="R58" s="4"/>
    </row>
    <row r="59" spans="1:18" ht="12.75">
      <c r="A59" s="54" t="s">
        <v>281</v>
      </c>
      <c r="B59" s="114">
        <v>3516</v>
      </c>
      <c r="C59" s="11" t="s">
        <v>342</v>
      </c>
      <c r="D59" s="115">
        <v>1140</v>
      </c>
      <c r="E59" s="72">
        <v>415</v>
      </c>
      <c r="F59" s="36">
        <v>240</v>
      </c>
      <c r="G59" s="35">
        <v>240</v>
      </c>
      <c r="H59" s="37">
        <v>0</v>
      </c>
      <c r="I59" s="72">
        <v>320</v>
      </c>
      <c r="J59" s="116">
        <v>170</v>
      </c>
      <c r="K59" s="118">
        <f t="shared" si="4"/>
        <v>100</v>
      </c>
      <c r="L59" s="75">
        <f t="shared" si="4"/>
        <v>36.40350877192983</v>
      </c>
      <c r="M59" s="119">
        <f t="shared" si="4"/>
        <v>21.052631578947366</v>
      </c>
      <c r="N59" s="44">
        <f t="shared" si="4"/>
        <v>21.052631578947366</v>
      </c>
      <c r="O59" s="46">
        <f t="shared" si="4"/>
        <v>0</v>
      </c>
      <c r="P59" s="75">
        <f t="shared" si="4"/>
        <v>28.07017543859649</v>
      </c>
      <c r="Q59" s="46">
        <f t="shared" si="4"/>
        <v>14.912280701754385</v>
      </c>
      <c r="R59" s="4"/>
    </row>
    <row r="60" spans="1:18" ht="12.75">
      <c r="A60" s="6"/>
      <c r="B60" s="170" t="s">
        <v>294</v>
      </c>
      <c r="C60" s="197"/>
      <c r="D60" s="122">
        <f>SUM(D33:D59)</f>
        <v>28440</v>
      </c>
      <c r="E60" s="74">
        <f aca="true" t="shared" si="5" ref="E60:J60">SUM(E33:E59)</f>
        <v>7215</v>
      </c>
      <c r="F60" s="29">
        <f t="shared" si="5"/>
        <v>13115</v>
      </c>
      <c r="G60" s="28">
        <f t="shared" si="5"/>
        <v>13055</v>
      </c>
      <c r="H60" s="28">
        <f t="shared" si="5"/>
        <v>40</v>
      </c>
      <c r="I60" s="74">
        <f t="shared" si="5"/>
        <v>5180</v>
      </c>
      <c r="J60" s="28">
        <f t="shared" si="5"/>
        <v>2940</v>
      </c>
      <c r="K60" s="122">
        <f t="shared" si="4"/>
        <v>100</v>
      </c>
      <c r="L60" s="74">
        <f t="shared" si="4"/>
        <v>25.369198312236286</v>
      </c>
      <c r="M60" s="123">
        <f t="shared" si="4"/>
        <v>46.11462728551336</v>
      </c>
      <c r="N60" s="27">
        <f t="shared" si="4"/>
        <v>45.90365682137834</v>
      </c>
      <c r="O60" s="29">
        <f t="shared" si="4"/>
        <v>0.14064697609001406</v>
      </c>
      <c r="P60" s="74">
        <f t="shared" si="4"/>
        <v>18.213783403656823</v>
      </c>
      <c r="Q60" s="29">
        <f t="shared" si="4"/>
        <v>10.337552742616033</v>
      </c>
      <c r="R60" s="4"/>
    </row>
    <row r="61" spans="2:18" ht="12.75">
      <c r="B61" s="132" t="s">
        <v>162</v>
      </c>
      <c r="C61" s="133"/>
      <c r="D61" s="122">
        <v>138100</v>
      </c>
      <c r="E61" s="74">
        <v>36955</v>
      </c>
      <c r="F61" s="28">
        <v>60890</v>
      </c>
      <c r="G61" s="27">
        <v>60125</v>
      </c>
      <c r="H61" s="29">
        <v>765</v>
      </c>
      <c r="I61" s="74">
        <v>29425</v>
      </c>
      <c r="J61" s="125">
        <v>10830</v>
      </c>
      <c r="K61" s="122">
        <f t="shared" si="4"/>
        <v>100</v>
      </c>
      <c r="L61" s="74">
        <f t="shared" si="4"/>
        <v>26.75959449674149</v>
      </c>
      <c r="M61" s="123">
        <f t="shared" si="4"/>
        <v>44.091238233164376</v>
      </c>
      <c r="N61" s="27">
        <f t="shared" si="4"/>
        <v>43.53729181752353</v>
      </c>
      <c r="O61" s="29">
        <f t="shared" si="4"/>
        <v>0.55394641564084</v>
      </c>
      <c r="P61" s="74">
        <f t="shared" si="4"/>
        <v>21.307023895727735</v>
      </c>
      <c r="Q61" s="29">
        <f t="shared" si="4"/>
        <v>7.842143374366402</v>
      </c>
      <c r="R61" s="4"/>
    </row>
    <row r="62" spans="2:13" ht="12.75">
      <c r="B62" s="174" t="s">
        <v>287</v>
      </c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</row>
    <row r="63" ht="12.75">
      <c r="B63" s="134"/>
    </row>
    <row r="64" ht="12.75">
      <c r="B64" s="134"/>
    </row>
    <row r="65" ht="12.75">
      <c r="B65" s="134"/>
    </row>
    <row r="66" ht="12.75">
      <c r="B66" s="134"/>
    </row>
    <row r="67" ht="12.75">
      <c r="B67" s="134"/>
    </row>
    <row r="68" ht="12.75">
      <c r="B68" s="134"/>
    </row>
    <row r="69" ht="12.75">
      <c r="B69" s="134"/>
    </row>
    <row r="70" ht="12.75">
      <c r="B70" s="134"/>
    </row>
    <row r="71" ht="12.75">
      <c r="B71" s="134"/>
    </row>
    <row r="72" ht="12.75">
      <c r="B72" s="134"/>
    </row>
  </sheetData>
  <sheetProtection/>
  <mergeCells count="22">
    <mergeCell ref="D32:Q32"/>
    <mergeCell ref="B60:C60"/>
    <mergeCell ref="B62:M62"/>
    <mergeCell ref="L3:L4"/>
    <mergeCell ref="M3:O3"/>
    <mergeCell ref="P3:P4"/>
    <mergeCell ref="Q3:Q4"/>
    <mergeCell ref="D5:J5"/>
    <mergeCell ref="K5:Q5"/>
    <mergeCell ref="D6:Q6"/>
    <mergeCell ref="D16:Q16"/>
    <mergeCell ref="B31:C31"/>
    <mergeCell ref="B1:Q1"/>
    <mergeCell ref="B2:B5"/>
    <mergeCell ref="C2:C5"/>
    <mergeCell ref="D2:Q2"/>
    <mergeCell ref="D3:D4"/>
    <mergeCell ref="E3:E4"/>
    <mergeCell ref="F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2018-11-26T14:56:55Z</cp:lastPrinted>
  <dcterms:created xsi:type="dcterms:W3CDTF">2018-11-12T19:17:57Z</dcterms:created>
  <dcterms:modified xsi:type="dcterms:W3CDTF">2019-02-17T18:39:46Z</dcterms:modified>
  <cp:category/>
  <cp:version/>
  <cp:contentType/>
  <cp:contentStatus/>
</cp:coreProperties>
</file>